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Expenses" sheetId="2" state="visible" r:id="rId2"/>
    <sheet name="Categories" sheetId="3" state="visible" r:id="rId3"/>
    <sheet name="How to use" sheetId="4" state="visible" r:id="rId4"/>
  </sheets>
  <definedNames/>
  <calcPr calcId="124519" fullCalcOnLoad="1"/>
</workbook>
</file>

<file path=xl/styles.xml><?xml version="1.0" encoding="utf-8"?>
<styleSheet xmlns="http://schemas.openxmlformats.org/spreadsheetml/2006/main">
  <numFmts count="7">
    <numFmt numFmtId="164" formatCode="$#,##0.00"/>
    <numFmt numFmtId="165" formatCode="yyyy-mm-dd"/>
    <numFmt numFmtId="166" formatCode="d mmm yyyy"/>
    <numFmt numFmtId="167" formatCode="mmm yyyy"/>
    <numFmt numFmtId="168" formatCode="$#,##0"/>
    <numFmt numFmtId="169" formatCode="#,##0;-#,##0;&quot;–&quot;"/>
    <numFmt numFmtId="170" formatCode="#,##0;[Red]-#,##0"/>
  </numFmts>
  <fonts count="14">
    <font>
      <name val="Calibri"/>
      <family val="2"/>
      <color theme="1"/>
      <sz val="11"/>
      <scheme val="minor"/>
    </font>
    <font>
      <b val="1"/>
      <color rgb="0014161F"/>
      <sz val="20"/>
    </font>
    <font>
      <color rgb="00474C5E"/>
      <sz val="11"/>
    </font>
    <font>
      <b val="1"/>
      <color rgb="00646A7E"/>
      <sz val="9"/>
    </font>
    <font>
      <b val="1"/>
      <color rgb="004F46E5"/>
      <sz val="15"/>
    </font>
    <font>
      <b val="1"/>
      <color rgb="00FFFFFF"/>
    </font>
    <font>
      <color rgb="00646A7E"/>
    </font>
    <font>
      <b val="1"/>
    </font>
    <font>
      <b val="1"/>
      <color rgb="004F46E5"/>
      <sz val="13"/>
    </font>
    <font>
      <b val="1"/>
      <sz val="13"/>
    </font>
    <font>
      <b val="1"/>
      <sz val="18"/>
    </font>
    <font>
      <color rgb="00474C5E"/>
      <sz val="10"/>
    </font>
    <font>
      <b val="1"/>
      <sz val="16"/>
    </font>
    <font>
      <color rgb="00646A7E"/>
      <sz val="10"/>
    </font>
  </fonts>
  <fills count="4">
    <fill>
      <patternFill/>
    </fill>
    <fill>
      <patternFill patternType="gray125"/>
    </fill>
    <fill>
      <patternFill patternType="solid">
        <fgColor rgb="004F46E5"/>
        <bgColor rgb="004F46E5"/>
      </patternFill>
    </fill>
    <fill>
      <patternFill patternType="solid">
        <fgColor rgb="00EEF0FF"/>
        <bgColor rgb="00EEF0FF"/>
      </patternFill>
    </fill>
  </fills>
  <borders count="3">
    <border>
      <left/>
      <right/>
      <top/>
      <bottom/>
      <diagonal/>
    </border>
    <border>
      <left style="thin">
        <color rgb="00CFD4E1"/>
      </left>
      <right style="thin">
        <color rgb="00CFD4E1"/>
      </right>
      <top style="thin">
        <color rgb="00CFD4E1"/>
      </top>
      <bottom style="thin">
        <color rgb="00CFD4E1"/>
      </bottom>
    </border>
    <border>
      <bottom style="hair">
        <color rgb="00CFD4E1"/>
      </bottom>
    </border>
  </borders>
  <cellStyleXfs count="1">
    <xf numFmtId="0" fontId="0" fillId="0" borderId="0"/>
  </cellStyleXfs>
  <cellXfs count="34">
    <xf numFmtId="0" fontId="0" fillId="0" borderId="0" pivotButton="0" quotePrefix="0" xfId="0"/>
    <xf numFmtId="0" fontId="1" fillId="0" borderId="0" pivotButton="0" quotePrefix="0" xfId="0"/>
    <xf numFmtId="0" fontId="7" fillId="3" borderId="1" pivotButton="0" quotePrefix="0" xfId="0"/>
    <xf numFmtId="0" fontId="8" fillId="0" borderId="1" applyAlignment="1" pivotButton="0" quotePrefix="0" xfId="0">
      <alignment horizontal="center"/>
    </xf>
    <xf numFmtId="0" fontId="3" fillId="0" borderId="0" pivotButton="0" quotePrefix="0" xfId="0"/>
    <xf numFmtId="168" fontId="4" fillId="0" borderId="0" pivotButton="0" quotePrefix="0" xfId="0"/>
    <xf numFmtId="0" fontId="9" fillId="0" borderId="0" pivotButton="0" quotePrefix="0" xfId="0"/>
    <xf numFmtId="0" fontId="5" fillId="2" borderId="1" applyAlignment="1" pivotButton="0" quotePrefix="0" xfId="0">
      <alignment horizontal="left"/>
    </xf>
    <xf numFmtId="0" fontId="5" fillId="2" borderId="1" applyAlignment="1" pivotButton="0" quotePrefix="0" xfId="0">
      <alignment horizontal="center"/>
    </xf>
    <xf numFmtId="0" fontId="0" fillId="0" borderId="2" pivotButton="0" quotePrefix="0" xfId="0"/>
    <xf numFmtId="169" fontId="0" fillId="0" borderId="2" pivotButton="0" quotePrefix="0" xfId="0"/>
    <xf numFmtId="3" fontId="7" fillId="0" borderId="2" pivotButton="0" quotePrefix="0" xfId="0"/>
    <xf numFmtId="169" fontId="7" fillId="3" borderId="1" pivotButton="0" quotePrefix="0" xfId="0"/>
    <xf numFmtId="0" fontId="5" fillId="2" borderId="1" pivotButton="0" quotePrefix="0" xfId="0"/>
    <xf numFmtId="3" fontId="0" fillId="0" borderId="2" pivotButton="0" quotePrefix="0" xfId="0"/>
    <xf numFmtId="170" fontId="0" fillId="0" borderId="2" pivotButton="0" quotePrefix="0" xfId="0"/>
    <xf numFmtId="9" fontId="0" fillId="0" borderId="2" pivotButton="0" quotePrefix="0" xfId="0"/>
    <xf numFmtId="0" fontId="2" fillId="0" borderId="0" applyAlignment="1" pivotButton="0" quotePrefix="0" xfId="0">
      <alignment vertical="top" wrapText="1"/>
    </xf>
    <xf numFmtId="164" fontId="4" fillId="0" borderId="0" pivotButton="0" quotePrefix="0" xfId="0"/>
    <xf numFmtId="0" fontId="5" fillId="2" borderId="1" applyAlignment="1" pivotButton="0" quotePrefix="0" xfId="0">
      <alignment vertical="center"/>
    </xf>
    <xf numFmtId="166" fontId="0" fillId="0" borderId="2" pivotButton="0" quotePrefix="0" xfId="0"/>
    <xf numFmtId="164" fontId="0" fillId="0" borderId="2" pivotButton="0" quotePrefix="0" xfId="0"/>
    <xf numFmtId="167" fontId="6" fillId="0" borderId="2" pivotButton="0" quotePrefix="0" xfId="0"/>
    <xf numFmtId="166" fontId="0" fillId="0" borderId="0" pivotButton="0" quotePrefix="0" xfId="0"/>
    <xf numFmtId="164" fontId="0" fillId="0" borderId="0" pivotButton="0" quotePrefix="0" xfId="0"/>
    <xf numFmtId="167" fontId="6" fillId="0" borderId="0" pivotButton="0" quotePrefix="0" xfId="0"/>
    <xf numFmtId="0" fontId="10" fillId="0" borderId="0" pivotButton="0" quotePrefix="0" xfId="0"/>
    <xf numFmtId="0" fontId="11" fillId="0" borderId="0" applyAlignment="1" pivotButton="0" quotePrefix="0" xfId="0">
      <alignment vertical="top" wrapText="1"/>
    </xf>
    <xf numFmtId="0" fontId="0" fillId="0" borderId="1" pivotButton="0" quotePrefix="0" xfId="0"/>
    <xf numFmtId="164" fontId="0" fillId="0" borderId="1" pivotButton="0" quotePrefix="0" xfId="0"/>
    <xf numFmtId="0" fontId="12" fillId="0" borderId="0" pivotButton="0" quotePrefix="0" xfId="0"/>
    <xf numFmtId="0" fontId="7" fillId="0" borderId="0" applyAlignment="1" pivotButton="0" quotePrefix="0" xfId="0">
      <alignment vertical="top" wrapText="1"/>
    </xf>
    <xf numFmtId="0" fontId="0" fillId="0" borderId="0" applyAlignment="1" pivotButton="0" quotePrefix="0" xfId="0">
      <alignment vertical="top" wrapText="1"/>
    </xf>
    <xf numFmtId="0" fontId="13" fillId="0" borderId="0" pivotButton="0" quotePrefix="0" xfId="0"/>
  </cellXfs>
  <cellStyles count="1">
    <cellStyle name="Normal" xfId="0" builtinId="0" hidden="0"/>
  </cellStyles>
  <dxfs count="6">
    <dxf>
      <font>
        <b val="1"/>
        <color rgb="0014161F"/>
      </font>
      <fill>
        <patternFill patternType="solid">
          <fgColor rgb="00EEF0FF"/>
          <bgColor rgb="00EEF0FF"/>
        </patternFill>
      </fill>
    </dxf>
    <dxf>
      <font>
        <b val="1"/>
        <color rgb="00DC2626"/>
      </font>
      <fill>
        <patternFill patternType="solid">
          <fgColor rgb="00FEF2F2"/>
          <bgColor rgb="00FEF2F2"/>
        </patternFill>
      </fill>
    </dxf>
    <dxf>
      <font>
        <b val="1"/>
        <color rgb="00B45309"/>
      </font>
    </dxf>
    <dxf>
      <fill>
        <patternFill patternType="solid">
          <fgColor rgb="00F8F9FC"/>
          <bgColor rgb="00F8F9FC"/>
        </patternFill>
      </fill>
    </dxf>
    <dxf>
      <font>
        <b val="1"/>
        <color rgb="00DC2626"/>
      </font>
    </dxf>
    <dxf>
      <font>
        <color rgb="00B4530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harts/chart1.xml><?xml version="1.0" encoding="utf-8"?>
<chartSpace xmlns:a="http://schemas.openxmlformats.org/drawingml/2006/main" xmlns="http://schemas.openxmlformats.org/drawingml/2006/chart">
  <chart>
    <title>
      <tx>
        <rich>
          <a:bodyPr/>
          <a:p>
            <a:pPr>
              <a:defRPr/>
            </a:pPr>
            <a:r>
              <a:t>Spending by month</a:t>
            </a:r>
          </a:p>
        </rich>
      </tx>
    </title>
    <plotArea>
      <barChart>
        <barDir val="col"/>
        <grouping val="clustered"/>
        <ser>
          <idx val="0"/>
          <order val="0"/>
          <spPr>
            <a:solidFill>
              <a:srgbClr val="4F46E5"/>
            </a:solidFill>
            <a:ln>
              <a:prstDash val="solid"/>
            </a:ln>
          </spPr>
          <cat>
            <numRef>
              <f>'Summary'!$B$7:$M$7</f>
            </numRef>
          </cat>
          <val>
            <numRef>
              <f>'Summary'!$B$28:$M$28</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spPr>
            <a:ln>
              <a:solidFill>
                <a:srgbClr val="E5E7EB"/>
              </a:solidFill>
              <a:prstDash val="solid"/>
            </a:ln>
          </spPr>
        </majorGridlines>
        <numFmt formatCode="$#,##0" sourceLinked="0"/>
        <majorTickMark val="none"/>
        <minorTickMark val="none"/>
        <crossAx val="10"/>
      </valAx>
    </plotArea>
    <plotVisOnly val="1"/>
    <dispBlanksAs val="gap"/>
  </chart>
</chartSpace>
</file>

<file path=xl/charts/chart2.xml><?xml version="1.0" encoding="utf-8"?>
<chartSpace xmlns:a="http://schemas.openxmlformats.org/drawingml/2006/main" xmlns="http://schemas.openxmlformats.org/drawingml/2006/chart">
  <chart>
    <title>
      <tx>
        <rich>
          <a:bodyPr/>
          <a:p>
            <a:pPr>
              <a:defRPr/>
            </a:pPr>
            <a:r>
              <a:t>This year by category</a:t>
            </a:r>
          </a:p>
        </rich>
      </tx>
    </title>
    <plotArea>
      <pieChart>
        <varyColors val="1"/>
        <ser>
          <idx val="0"/>
          <order val="0"/>
          <spPr>
            <a:ln>
              <a:prstDash val="solid"/>
            </a:ln>
          </spPr>
          <cat>
            <numRef>
              <f>'Summary'!$A$8:$A$18</f>
            </numRef>
          </cat>
          <val>
            <numRef>
              <f>'Summary'!$N$8:$N$18</f>
            </numRef>
          </val>
        </ser>
        <firstSliceAng val="0"/>
      </pieChart>
    </plotArea>
    <legend>
      <legendPos val="r"/>
    </legend>
    <plotVisOnly val="1"/>
    <dispBlanksAs val="gap"/>
  </chart>
</chartSpace>
</file>

<file path=xl/comments/comment1.xml><?xml version="1.0" encoding="utf-8"?>
<comments xmlns="http://schemas.openxmlformats.org/spreadsheetml/2006/main">
  <authors>
    <author>Coavon</author>
  </authors>
  <commentList>
    <comment ref="B3" authorId="0" shapeId="0">
      <text>
        <t>Type a year to see its totals.</t>
      </text>
    </comment>
    <comment ref="B4" authorId="0" shapeId="0">
      <text>
        <t>1 for January to 12 for December.</t>
      </text>
    </comment>
  </commentList>
</comments>
</file>

<file path=xl/comments/comment2.xml><?xml version="1.0" encoding="utf-8"?>
<comments xmlns="http://schemas.openxmlformats.org/spreadsheetml/2006/main">
  <authors>
    <author>Coavon</author>
  </authors>
  <commentList>
    <comment ref="I5" authorId="0" shapeId="0">
      <text>
        <t>Filled in for you from the date. Used by the Summary sheet.</t>
      </text>
    </comment>
  </commentList>
</comments>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6</col>
      <colOff>0</colOff>
      <row>29</row>
      <rowOff>0</rowOff>
    </from>
    <ext cx="6120000" cy="2700000"/>
    <graphicFrame>
      <nvGraphicFramePr>
        <cNvPr id="1" name="Chart 1"/>
        <cNvGraphicFramePr/>
      </nvGraphicFramePr>
      <xfrm/>
      <a:graphic>
        <a:graphicData uri="http://schemas.openxmlformats.org/drawingml/2006/chart">
          <c:chart r:id="rId1"/>
        </a:graphicData>
      </a:graphic>
    </graphicFrame>
    <clientData/>
  </oneCellAnchor>
  <oneCellAnchor>
    <from>
      <col>6</col>
      <colOff>0</colOff>
      <row>45</row>
      <rowOff>0</rowOff>
    </from>
    <ext cx="6120000" cy="2700000"/>
    <graphicFrame>
      <nvGraphicFramePr>
        <cNvPr id="2" name="Chart 2"/>
        <cNvGraphicFramePr/>
      </nvGraphicFramePr>
      <xfrm/>
      <a:graphic>
        <a:graphicData uri="http://schemas.openxmlformats.org/drawingml/2006/chart">
          <c:chart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2.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sheet1.xml><?xml version="1.0" encoding="utf-8"?>
<worksheet xmlns="http://schemas.openxmlformats.org/spreadsheetml/2006/main">
  <sheetPr>
    <outlinePr summaryBelow="1" summaryRight="1"/>
    <pageSetUpPr fitToPage="1"/>
  </sheetPr>
  <dimension ref="A1:N51"/>
  <sheetViews>
    <sheetView showGridLines="0" workbookViewId="0">
      <selection activeCell="A1" sqref="A1"/>
    </sheetView>
  </sheetViews>
  <sheetFormatPr baseColWidth="8" defaultRowHeight="15"/>
  <cols>
    <col width="30"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1.5" customWidth="1" min="14" max="14"/>
  </cols>
  <sheetData>
    <row r="1" ht="32" customHeight="1">
      <c r="A1" s="1" t="inlineStr">
        <is>
          <t>Expense summary</t>
        </is>
      </c>
    </row>
    <row r="3">
      <c r="A3" s="2" t="inlineStr">
        <is>
          <t>Year</t>
        </is>
      </c>
      <c r="B3" s="3" t="n">
        <v>2026</v>
      </c>
      <c r="D3" s="4" t="inlineStr">
        <is>
          <t>Spent this year</t>
        </is>
      </c>
      <c r="G3" s="4" t="inlineStr">
        <is>
          <t>Spent in the chosen month</t>
        </is>
      </c>
      <c r="J3" s="4" t="inlineStr">
        <is>
          <t>Budget for the month</t>
        </is>
      </c>
      <c r="M3" s="4" t="inlineStr">
        <is>
          <t>Tax deductible this year</t>
        </is>
      </c>
    </row>
    <row r="4">
      <c r="A4" s="2" t="inlineStr">
        <is>
          <t>Month for the budget check</t>
        </is>
      </c>
      <c r="B4" s="3" t="n">
        <v>10</v>
      </c>
      <c r="D4" s="5">
        <f>SUMIFS(Expenses!$E$6:$E$505,Expenses!$A$6:$A$505,"&gt;="&amp;DATE($B$3,1,1),Expenses!$A$6:$A$505,"&lt;="&amp;DATE($B$3,12,31))</f>
        <v/>
      </c>
      <c r="G4" s="5">
        <f>SUMIFS(Expenses!$E$6:$E$505,Expenses!$A$6:$A$505,"&gt;="&amp;DATE($B$3,$B$4,1),Expenses!$A$6:$A$505,"&lt;="&amp;EOMONTH(DATE($B$3,$B$4,1),0))</f>
        <v/>
      </c>
      <c r="J4" s="5">
        <f>SUM(Categories!$B$5:$B$24)</f>
        <v/>
      </c>
      <c r="M4" s="5">
        <f>SUMIFS(Expenses!$E$6:$E$505,Expenses!$A$6:$A$505,"&gt;="&amp;DATE($B$3,1,1),Expenses!$A$6:$A$505,"&lt;="&amp;DATE($B$3,12,31),Expenses!$F$6:$F$505,"Yes")</f>
        <v/>
      </c>
    </row>
    <row r="6">
      <c r="A6" s="6" t="inlineStr">
        <is>
          <t>Spending by category and month</t>
        </is>
      </c>
    </row>
    <row r="7">
      <c r="A7" s="7" t="inlineStr">
        <is>
          <t>Category</t>
        </is>
      </c>
      <c r="B7" s="8" t="inlineStr">
        <is>
          <t>Jan</t>
        </is>
      </c>
      <c r="C7" s="8" t="inlineStr">
        <is>
          <t>Feb</t>
        </is>
      </c>
      <c r="D7" s="8" t="inlineStr">
        <is>
          <t>Mar</t>
        </is>
      </c>
      <c r="E7" s="8" t="inlineStr">
        <is>
          <t>Apr</t>
        </is>
      </c>
      <c r="F7" s="8" t="inlineStr">
        <is>
          <t>May</t>
        </is>
      </c>
      <c r="G7" s="8" t="inlineStr">
        <is>
          <t>Jun</t>
        </is>
      </c>
      <c r="H7" s="8" t="inlineStr">
        <is>
          <t>Jul</t>
        </is>
      </c>
      <c r="I7" s="8" t="inlineStr">
        <is>
          <t>Aug</t>
        </is>
      </c>
      <c r="J7" s="8" t="inlineStr">
        <is>
          <t>Sep</t>
        </is>
      </c>
      <c r="K7" s="8" t="inlineStr">
        <is>
          <t>Oct</t>
        </is>
      </c>
      <c r="L7" s="8" t="inlineStr">
        <is>
          <t>Nov</t>
        </is>
      </c>
      <c r="M7" s="8" t="inlineStr">
        <is>
          <t>Dec</t>
        </is>
      </c>
      <c r="N7" s="8" t="inlineStr">
        <is>
          <t>Total</t>
        </is>
      </c>
    </row>
    <row r="8">
      <c r="A8" s="9">
        <f>IF(Categories!A5="","",Categories!A5)</f>
        <v/>
      </c>
      <c r="B8" s="10">
        <f>IF($A8="","",SUMIFS(Expenses!$E$6:$E$505,Expenses!$C$6:$C$505,$A8,Expenses!$A$6:$A$505,"&gt;="&amp;DATE($B$3,1,1),Expenses!$A$6:$A$505,"&lt;="&amp;EOMONTH(DATE($B$3,1,1),0)))</f>
        <v/>
      </c>
      <c r="C8" s="10">
        <f>IF($A8="","",SUMIFS(Expenses!$E$6:$E$505,Expenses!$C$6:$C$505,$A8,Expenses!$A$6:$A$505,"&gt;="&amp;DATE($B$3,2,1),Expenses!$A$6:$A$505,"&lt;="&amp;EOMONTH(DATE($B$3,2,1),0)))</f>
        <v/>
      </c>
      <c r="D8" s="10">
        <f>IF($A8="","",SUMIFS(Expenses!$E$6:$E$505,Expenses!$C$6:$C$505,$A8,Expenses!$A$6:$A$505,"&gt;="&amp;DATE($B$3,3,1),Expenses!$A$6:$A$505,"&lt;="&amp;EOMONTH(DATE($B$3,3,1),0)))</f>
        <v/>
      </c>
      <c r="E8" s="10">
        <f>IF($A8="","",SUMIFS(Expenses!$E$6:$E$505,Expenses!$C$6:$C$505,$A8,Expenses!$A$6:$A$505,"&gt;="&amp;DATE($B$3,4,1),Expenses!$A$6:$A$505,"&lt;="&amp;EOMONTH(DATE($B$3,4,1),0)))</f>
        <v/>
      </c>
      <c r="F8" s="10">
        <f>IF($A8="","",SUMIFS(Expenses!$E$6:$E$505,Expenses!$C$6:$C$505,$A8,Expenses!$A$6:$A$505,"&gt;="&amp;DATE($B$3,5,1),Expenses!$A$6:$A$505,"&lt;="&amp;EOMONTH(DATE($B$3,5,1),0)))</f>
        <v/>
      </c>
      <c r="G8" s="10">
        <f>IF($A8="","",SUMIFS(Expenses!$E$6:$E$505,Expenses!$C$6:$C$505,$A8,Expenses!$A$6:$A$505,"&gt;="&amp;DATE($B$3,6,1),Expenses!$A$6:$A$505,"&lt;="&amp;EOMONTH(DATE($B$3,6,1),0)))</f>
        <v/>
      </c>
      <c r="H8" s="10">
        <f>IF($A8="","",SUMIFS(Expenses!$E$6:$E$505,Expenses!$C$6:$C$505,$A8,Expenses!$A$6:$A$505,"&gt;="&amp;DATE($B$3,7,1),Expenses!$A$6:$A$505,"&lt;="&amp;EOMONTH(DATE($B$3,7,1),0)))</f>
        <v/>
      </c>
      <c r="I8" s="10">
        <f>IF($A8="","",SUMIFS(Expenses!$E$6:$E$505,Expenses!$C$6:$C$505,$A8,Expenses!$A$6:$A$505,"&gt;="&amp;DATE($B$3,8,1),Expenses!$A$6:$A$505,"&lt;="&amp;EOMONTH(DATE($B$3,8,1),0)))</f>
        <v/>
      </c>
      <c r="J8" s="10">
        <f>IF($A8="","",SUMIFS(Expenses!$E$6:$E$505,Expenses!$C$6:$C$505,$A8,Expenses!$A$6:$A$505,"&gt;="&amp;DATE($B$3,9,1),Expenses!$A$6:$A$505,"&lt;="&amp;EOMONTH(DATE($B$3,9,1),0)))</f>
        <v/>
      </c>
      <c r="K8" s="10">
        <f>IF($A8="","",SUMIFS(Expenses!$E$6:$E$505,Expenses!$C$6:$C$505,$A8,Expenses!$A$6:$A$505,"&gt;="&amp;DATE($B$3,10,1),Expenses!$A$6:$A$505,"&lt;="&amp;EOMONTH(DATE($B$3,10,1),0)))</f>
        <v/>
      </c>
      <c r="L8" s="10">
        <f>IF($A8="","",SUMIFS(Expenses!$E$6:$E$505,Expenses!$C$6:$C$505,$A8,Expenses!$A$6:$A$505,"&gt;="&amp;DATE($B$3,11,1),Expenses!$A$6:$A$505,"&lt;="&amp;EOMONTH(DATE($B$3,11,1),0)))</f>
        <v/>
      </c>
      <c r="M8" s="10">
        <f>IF($A8="","",SUMIFS(Expenses!$E$6:$E$505,Expenses!$C$6:$C$505,$A8,Expenses!$A$6:$A$505,"&gt;="&amp;DATE($B$3,12,1),Expenses!$A$6:$A$505,"&lt;="&amp;EOMONTH(DATE($B$3,12,1),0)))</f>
        <v/>
      </c>
      <c r="N8" s="11">
        <f>IF($A8="","",SUM(B8:M8))</f>
        <v/>
      </c>
    </row>
    <row r="9">
      <c r="A9" s="9">
        <f>IF(Categories!A6="","",Categories!A6)</f>
        <v/>
      </c>
      <c r="B9" s="10">
        <f>IF($A9="","",SUMIFS(Expenses!$E$6:$E$505,Expenses!$C$6:$C$505,$A9,Expenses!$A$6:$A$505,"&gt;="&amp;DATE($B$3,1,1),Expenses!$A$6:$A$505,"&lt;="&amp;EOMONTH(DATE($B$3,1,1),0)))</f>
        <v/>
      </c>
      <c r="C9" s="10">
        <f>IF($A9="","",SUMIFS(Expenses!$E$6:$E$505,Expenses!$C$6:$C$505,$A9,Expenses!$A$6:$A$505,"&gt;="&amp;DATE($B$3,2,1),Expenses!$A$6:$A$505,"&lt;="&amp;EOMONTH(DATE($B$3,2,1),0)))</f>
        <v/>
      </c>
      <c r="D9" s="10">
        <f>IF($A9="","",SUMIFS(Expenses!$E$6:$E$505,Expenses!$C$6:$C$505,$A9,Expenses!$A$6:$A$505,"&gt;="&amp;DATE($B$3,3,1),Expenses!$A$6:$A$505,"&lt;="&amp;EOMONTH(DATE($B$3,3,1),0)))</f>
        <v/>
      </c>
      <c r="E9" s="10">
        <f>IF($A9="","",SUMIFS(Expenses!$E$6:$E$505,Expenses!$C$6:$C$505,$A9,Expenses!$A$6:$A$505,"&gt;="&amp;DATE($B$3,4,1),Expenses!$A$6:$A$505,"&lt;="&amp;EOMONTH(DATE($B$3,4,1),0)))</f>
        <v/>
      </c>
      <c r="F9" s="10">
        <f>IF($A9="","",SUMIFS(Expenses!$E$6:$E$505,Expenses!$C$6:$C$505,$A9,Expenses!$A$6:$A$505,"&gt;="&amp;DATE($B$3,5,1),Expenses!$A$6:$A$505,"&lt;="&amp;EOMONTH(DATE($B$3,5,1),0)))</f>
        <v/>
      </c>
      <c r="G9" s="10">
        <f>IF($A9="","",SUMIFS(Expenses!$E$6:$E$505,Expenses!$C$6:$C$505,$A9,Expenses!$A$6:$A$505,"&gt;="&amp;DATE($B$3,6,1),Expenses!$A$6:$A$505,"&lt;="&amp;EOMONTH(DATE($B$3,6,1),0)))</f>
        <v/>
      </c>
      <c r="H9" s="10">
        <f>IF($A9="","",SUMIFS(Expenses!$E$6:$E$505,Expenses!$C$6:$C$505,$A9,Expenses!$A$6:$A$505,"&gt;="&amp;DATE($B$3,7,1),Expenses!$A$6:$A$505,"&lt;="&amp;EOMONTH(DATE($B$3,7,1),0)))</f>
        <v/>
      </c>
      <c r="I9" s="10">
        <f>IF($A9="","",SUMIFS(Expenses!$E$6:$E$505,Expenses!$C$6:$C$505,$A9,Expenses!$A$6:$A$505,"&gt;="&amp;DATE($B$3,8,1),Expenses!$A$6:$A$505,"&lt;="&amp;EOMONTH(DATE($B$3,8,1),0)))</f>
        <v/>
      </c>
      <c r="J9" s="10">
        <f>IF($A9="","",SUMIFS(Expenses!$E$6:$E$505,Expenses!$C$6:$C$505,$A9,Expenses!$A$6:$A$505,"&gt;="&amp;DATE($B$3,9,1),Expenses!$A$6:$A$505,"&lt;="&amp;EOMONTH(DATE($B$3,9,1),0)))</f>
        <v/>
      </c>
      <c r="K9" s="10">
        <f>IF($A9="","",SUMIFS(Expenses!$E$6:$E$505,Expenses!$C$6:$C$505,$A9,Expenses!$A$6:$A$505,"&gt;="&amp;DATE($B$3,10,1),Expenses!$A$6:$A$505,"&lt;="&amp;EOMONTH(DATE($B$3,10,1),0)))</f>
        <v/>
      </c>
      <c r="L9" s="10">
        <f>IF($A9="","",SUMIFS(Expenses!$E$6:$E$505,Expenses!$C$6:$C$505,$A9,Expenses!$A$6:$A$505,"&gt;="&amp;DATE($B$3,11,1),Expenses!$A$6:$A$505,"&lt;="&amp;EOMONTH(DATE($B$3,11,1),0)))</f>
        <v/>
      </c>
      <c r="M9" s="10">
        <f>IF($A9="","",SUMIFS(Expenses!$E$6:$E$505,Expenses!$C$6:$C$505,$A9,Expenses!$A$6:$A$505,"&gt;="&amp;DATE($B$3,12,1),Expenses!$A$6:$A$505,"&lt;="&amp;EOMONTH(DATE($B$3,12,1),0)))</f>
        <v/>
      </c>
      <c r="N9" s="11">
        <f>IF($A9="","",SUM(B9:M9))</f>
        <v/>
      </c>
    </row>
    <row r="10">
      <c r="A10" s="9">
        <f>IF(Categories!A7="","",Categories!A7)</f>
        <v/>
      </c>
      <c r="B10" s="10">
        <f>IF($A10="","",SUMIFS(Expenses!$E$6:$E$505,Expenses!$C$6:$C$505,$A10,Expenses!$A$6:$A$505,"&gt;="&amp;DATE($B$3,1,1),Expenses!$A$6:$A$505,"&lt;="&amp;EOMONTH(DATE($B$3,1,1),0)))</f>
        <v/>
      </c>
      <c r="C10" s="10">
        <f>IF($A10="","",SUMIFS(Expenses!$E$6:$E$505,Expenses!$C$6:$C$505,$A10,Expenses!$A$6:$A$505,"&gt;="&amp;DATE($B$3,2,1),Expenses!$A$6:$A$505,"&lt;="&amp;EOMONTH(DATE($B$3,2,1),0)))</f>
        <v/>
      </c>
      <c r="D10" s="10">
        <f>IF($A10="","",SUMIFS(Expenses!$E$6:$E$505,Expenses!$C$6:$C$505,$A10,Expenses!$A$6:$A$505,"&gt;="&amp;DATE($B$3,3,1),Expenses!$A$6:$A$505,"&lt;="&amp;EOMONTH(DATE($B$3,3,1),0)))</f>
        <v/>
      </c>
      <c r="E10" s="10">
        <f>IF($A10="","",SUMIFS(Expenses!$E$6:$E$505,Expenses!$C$6:$C$505,$A10,Expenses!$A$6:$A$505,"&gt;="&amp;DATE($B$3,4,1),Expenses!$A$6:$A$505,"&lt;="&amp;EOMONTH(DATE($B$3,4,1),0)))</f>
        <v/>
      </c>
      <c r="F10" s="10">
        <f>IF($A10="","",SUMIFS(Expenses!$E$6:$E$505,Expenses!$C$6:$C$505,$A10,Expenses!$A$6:$A$505,"&gt;="&amp;DATE($B$3,5,1),Expenses!$A$6:$A$505,"&lt;="&amp;EOMONTH(DATE($B$3,5,1),0)))</f>
        <v/>
      </c>
      <c r="G10" s="10">
        <f>IF($A10="","",SUMIFS(Expenses!$E$6:$E$505,Expenses!$C$6:$C$505,$A10,Expenses!$A$6:$A$505,"&gt;="&amp;DATE($B$3,6,1),Expenses!$A$6:$A$505,"&lt;="&amp;EOMONTH(DATE($B$3,6,1),0)))</f>
        <v/>
      </c>
      <c r="H10" s="10">
        <f>IF($A10="","",SUMIFS(Expenses!$E$6:$E$505,Expenses!$C$6:$C$505,$A10,Expenses!$A$6:$A$505,"&gt;="&amp;DATE($B$3,7,1),Expenses!$A$6:$A$505,"&lt;="&amp;EOMONTH(DATE($B$3,7,1),0)))</f>
        <v/>
      </c>
      <c r="I10" s="10">
        <f>IF($A10="","",SUMIFS(Expenses!$E$6:$E$505,Expenses!$C$6:$C$505,$A10,Expenses!$A$6:$A$505,"&gt;="&amp;DATE($B$3,8,1),Expenses!$A$6:$A$505,"&lt;="&amp;EOMONTH(DATE($B$3,8,1),0)))</f>
        <v/>
      </c>
      <c r="J10" s="10">
        <f>IF($A10="","",SUMIFS(Expenses!$E$6:$E$505,Expenses!$C$6:$C$505,$A10,Expenses!$A$6:$A$505,"&gt;="&amp;DATE($B$3,9,1),Expenses!$A$6:$A$505,"&lt;="&amp;EOMONTH(DATE($B$3,9,1),0)))</f>
        <v/>
      </c>
      <c r="K10" s="10">
        <f>IF($A10="","",SUMIFS(Expenses!$E$6:$E$505,Expenses!$C$6:$C$505,$A10,Expenses!$A$6:$A$505,"&gt;="&amp;DATE($B$3,10,1),Expenses!$A$6:$A$505,"&lt;="&amp;EOMONTH(DATE($B$3,10,1),0)))</f>
        <v/>
      </c>
      <c r="L10" s="10">
        <f>IF($A10="","",SUMIFS(Expenses!$E$6:$E$505,Expenses!$C$6:$C$505,$A10,Expenses!$A$6:$A$505,"&gt;="&amp;DATE($B$3,11,1),Expenses!$A$6:$A$505,"&lt;="&amp;EOMONTH(DATE($B$3,11,1),0)))</f>
        <v/>
      </c>
      <c r="M10" s="10">
        <f>IF($A10="","",SUMIFS(Expenses!$E$6:$E$505,Expenses!$C$6:$C$505,$A10,Expenses!$A$6:$A$505,"&gt;="&amp;DATE($B$3,12,1),Expenses!$A$6:$A$505,"&lt;="&amp;EOMONTH(DATE($B$3,12,1),0)))</f>
        <v/>
      </c>
      <c r="N10" s="11">
        <f>IF($A10="","",SUM(B10:M10))</f>
        <v/>
      </c>
    </row>
    <row r="11">
      <c r="A11" s="9">
        <f>IF(Categories!A8="","",Categories!A8)</f>
        <v/>
      </c>
      <c r="B11" s="10">
        <f>IF($A11="","",SUMIFS(Expenses!$E$6:$E$505,Expenses!$C$6:$C$505,$A11,Expenses!$A$6:$A$505,"&gt;="&amp;DATE($B$3,1,1),Expenses!$A$6:$A$505,"&lt;="&amp;EOMONTH(DATE($B$3,1,1),0)))</f>
        <v/>
      </c>
      <c r="C11" s="10">
        <f>IF($A11="","",SUMIFS(Expenses!$E$6:$E$505,Expenses!$C$6:$C$505,$A11,Expenses!$A$6:$A$505,"&gt;="&amp;DATE($B$3,2,1),Expenses!$A$6:$A$505,"&lt;="&amp;EOMONTH(DATE($B$3,2,1),0)))</f>
        <v/>
      </c>
      <c r="D11" s="10">
        <f>IF($A11="","",SUMIFS(Expenses!$E$6:$E$505,Expenses!$C$6:$C$505,$A11,Expenses!$A$6:$A$505,"&gt;="&amp;DATE($B$3,3,1),Expenses!$A$6:$A$505,"&lt;="&amp;EOMONTH(DATE($B$3,3,1),0)))</f>
        <v/>
      </c>
      <c r="E11" s="10">
        <f>IF($A11="","",SUMIFS(Expenses!$E$6:$E$505,Expenses!$C$6:$C$505,$A11,Expenses!$A$6:$A$505,"&gt;="&amp;DATE($B$3,4,1),Expenses!$A$6:$A$505,"&lt;="&amp;EOMONTH(DATE($B$3,4,1),0)))</f>
        <v/>
      </c>
      <c r="F11" s="10">
        <f>IF($A11="","",SUMIFS(Expenses!$E$6:$E$505,Expenses!$C$6:$C$505,$A11,Expenses!$A$6:$A$505,"&gt;="&amp;DATE($B$3,5,1),Expenses!$A$6:$A$505,"&lt;="&amp;EOMONTH(DATE($B$3,5,1),0)))</f>
        <v/>
      </c>
      <c r="G11" s="10">
        <f>IF($A11="","",SUMIFS(Expenses!$E$6:$E$505,Expenses!$C$6:$C$505,$A11,Expenses!$A$6:$A$505,"&gt;="&amp;DATE($B$3,6,1),Expenses!$A$6:$A$505,"&lt;="&amp;EOMONTH(DATE($B$3,6,1),0)))</f>
        <v/>
      </c>
      <c r="H11" s="10">
        <f>IF($A11="","",SUMIFS(Expenses!$E$6:$E$505,Expenses!$C$6:$C$505,$A11,Expenses!$A$6:$A$505,"&gt;="&amp;DATE($B$3,7,1),Expenses!$A$6:$A$505,"&lt;="&amp;EOMONTH(DATE($B$3,7,1),0)))</f>
        <v/>
      </c>
      <c r="I11" s="10">
        <f>IF($A11="","",SUMIFS(Expenses!$E$6:$E$505,Expenses!$C$6:$C$505,$A11,Expenses!$A$6:$A$505,"&gt;="&amp;DATE($B$3,8,1),Expenses!$A$6:$A$505,"&lt;="&amp;EOMONTH(DATE($B$3,8,1),0)))</f>
        <v/>
      </c>
      <c r="J11" s="10">
        <f>IF($A11="","",SUMIFS(Expenses!$E$6:$E$505,Expenses!$C$6:$C$505,$A11,Expenses!$A$6:$A$505,"&gt;="&amp;DATE($B$3,9,1),Expenses!$A$6:$A$505,"&lt;="&amp;EOMONTH(DATE($B$3,9,1),0)))</f>
        <v/>
      </c>
      <c r="K11" s="10">
        <f>IF($A11="","",SUMIFS(Expenses!$E$6:$E$505,Expenses!$C$6:$C$505,$A11,Expenses!$A$6:$A$505,"&gt;="&amp;DATE($B$3,10,1),Expenses!$A$6:$A$505,"&lt;="&amp;EOMONTH(DATE($B$3,10,1),0)))</f>
        <v/>
      </c>
      <c r="L11" s="10">
        <f>IF($A11="","",SUMIFS(Expenses!$E$6:$E$505,Expenses!$C$6:$C$505,$A11,Expenses!$A$6:$A$505,"&gt;="&amp;DATE($B$3,11,1),Expenses!$A$6:$A$505,"&lt;="&amp;EOMONTH(DATE($B$3,11,1),0)))</f>
        <v/>
      </c>
      <c r="M11" s="10">
        <f>IF($A11="","",SUMIFS(Expenses!$E$6:$E$505,Expenses!$C$6:$C$505,$A11,Expenses!$A$6:$A$505,"&gt;="&amp;DATE($B$3,12,1),Expenses!$A$6:$A$505,"&lt;="&amp;EOMONTH(DATE($B$3,12,1),0)))</f>
        <v/>
      </c>
      <c r="N11" s="11">
        <f>IF($A11="","",SUM(B11:M11))</f>
        <v/>
      </c>
    </row>
    <row r="12">
      <c r="A12" s="9">
        <f>IF(Categories!A9="","",Categories!A9)</f>
        <v/>
      </c>
      <c r="B12" s="10">
        <f>IF($A12="","",SUMIFS(Expenses!$E$6:$E$505,Expenses!$C$6:$C$505,$A12,Expenses!$A$6:$A$505,"&gt;="&amp;DATE($B$3,1,1),Expenses!$A$6:$A$505,"&lt;="&amp;EOMONTH(DATE($B$3,1,1),0)))</f>
        <v/>
      </c>
      <c r="C12" s="10">
        <f>IF($A12="","",SUMIFS(Expenses!$E$6:$E$505,Expenses!$C$6:$C$505,$A12,Expenses!$A$6:$A$505,"&gt;="&amp;DATE($B$3,2,1),Expenses!$A$6:$A$505,"&lt;="&amp;EOMONTH(DATE($B$3,2,1),0)))</f>
        <v/>
      </c>
      <c r="D12" s="10">
        <f>IF($A12="","",SUMIFS(Expenses!$E$6:$E$505,Expenses!$C$6:$C$505,$A12,Expenses!$A$6:$A$505,"&gt;="&amp;DATE($B$3,3,1),Expenses!$A$6:$A$505,"&lt;="&amp;EOMONTH(DATE($B$3,3,1),0)))</f>
        <v/>
      </c>
      <c r="E12" s="10">
        <f>IF($A12="","",SUMIFS(Expenses!$E$6:$E$505,Expenses!$C$6:$C$505,$A12,Expenses!$A$6:$A$505,"&gt;="&amp;DATE($B$3,4,1),Expenses!$A$6:$A$505,"&lt;="&amp;EOMONTH(DATE($B$3,4,1),0)))</f>
        <v/>
      </c>
      <c r="F12" s="10">
        <f>IF($A12="","",SUMIFS(Expenses!$E$6:$E$505,Expenses!$C$6:$C$505,$A12,Expenses!$A$6:$A$505,"&gt;="&amp;DATE($B$3,5,1),Expenses!$A$6:$A$505,"&lt;="&amp;EOMONTH(DATE($B$3,5,1),0)))</f>
        <v/>
      </c>
      <c r="G12" s="10">
        <f>IF($A12="","",SUMIFS(Expenses!$E$6:$E$505,Expenses!$C$6:$C$505,$A12,Expenses!$A$6:$A$505,"&gt;="&amp;DATE($B$3,6,1),Expenses!$A$6:$A$505,"&lt;="&amp;EOMONTH(DATE($B$3,6,1),0)))</f>
        <v/>
      </c>
      <c r="H12" s="10">
        <f>IF($A12="","",SUMIFS(Expenses!$E$6:$E$505,Expenses!$C$6:$C$505,$A12,Expenses!$A$6:$A$505,"&gt;="&amp;DATE($B$3,7,1),Expenses!$A$6:$A$505,"&lt;="&amp;EOMONTH(DATE($B$3,7,1),0)))</f>
        <v/>
      </c>
      <c r="I12" s="10">
        <f>IF($A12="","",SUMIFS(Expenses!$E$6:$E$505,Expenses!$C$6:$C$505,$A12,Expenses!$A$6:$A$505,"&gt;="&amp;DATE($B$3,8,1),Expenses!$A$6:$A$505,"&lt;="&amp;EOMONTH(DATE($B$3,8,1),0)))</f>
        <v/>
      </c>
      <c r="J12" s="10">
        <f>IF($A12="","",SUMIFS(Expenses!$E$6:$E$505,Expenses!$C$6:$C$505,$A12,Expenses!$A$6:$A$505,"&gt;="&amp;DATE($B$3,9,1),Expenses!$A$6:$A$505,"&lt;="&amp;EOMONTH(DATE($B$3,9,1),0)))</f>
        <v/>
      </c>
      <c r="K12" s="10">
        <f>IF($A12="","",SUMIFS(Expenses!$E$6:$E$505,Expenses!$C$6:$C$505,$A12,Expenses!$A$6:$A$505,"&gt;="&amp;DATE($B$3,10,1),Expenses!$A$6:$A$505,"&lt;="&amp;EOMONTH(DATE($B$3,10,1),0)))</f>
        <v/>
      </c>
      <c r="L12" s="10">
        <f>IF($A12="","",SUMIFS(Expenses!$E$6:$E$505,Expenses!$C$6:$C$505,$A12,Expenses!$A$6:$A$505,"&gt;="&amp;DATE($B$3,11,1),Expenses!$A$6:$A$505,"&lt;="&amp;EOMONTH(DATE($B$3,11,1),0)))</f>
        <v/>
      </c>
      <c r="M12" s="10">
        <f>IF($A12="","",SUMIFS(Expenses!$E$6:$E$505,Expenses!$C$6:$C$505,$A12,Expenses!$A$6:$A$505,"&gt;="&amp;DATE($B$3,12,1),Expenses!$A$6:$A$505,"&lt;="&amp;EOMONTH(DATE($B$3,12,1),0)))</f>
        <v/>
      </c>
      <c r="N12" s="11">
        <f>IF($A12="","",SUM(B12:M12))</f>
        <v/>
      </c>
    </row>
    <row r="13">
      <c r="A13" s="9">
        <f>IF(Categories!A10="","",Categories!A10)</f>
        <v/>
      </c>
      <c r="B13" s="10">
        <f>IF($A13="","",SUMIFS(Expenses!$E$6:$E$505,Expenses!$C$6:$C$505,$A13,Expenses!$A$6:$A$505,"&gt;="&amp;DATE($B$3,1,1),Expenses!$A$6:$A$505,"&lt;="&amp;EOMONTH(DATE($B$3,1,1),0)))</f>
        <v/>
      </c>
      <c r="C13" s="10">
        <f>IF($A13="","",SUMIFS(Expenses!$E$6:$E$505,Expenses!$C$6:$C$505,$A13,Expenses!$A$6:$A$505,"&gt;="&amp;DATE($B$3,2,1),Expenses!$A$6:$A$505,"&lt;="&amp;EOMONTH(DATE($B$3,2,1),0)))</f>
        <v/>
      </c>
      <c r="D13" s="10">
        <f>IF($A13="","",SUMIFS(Expenses!$E$6:$E$505,Expenses!$C$6:$C$505,$A13,Expenses!$A$6:$A$505,"&gt;="&amp;DATE($B$3,3,1),Expenses!$A$6:$A$505,"&lt;="&amp;EOMONTH(DATE($B$3,3,1),0)))</f>
        <v/>
      </c>
      <c r="E13" s="10">
        <f>IF($A13="","",SUMIFS(Expenses!$E$6:$E$505,Expenses!$C$6:$C$505,$A13,Expenses!$A$6:$A$505,"&gt;="&amp;DATE($B$3,4,1),Expenses!$A$6:$A$505,"&lt;="&amp;EOMONTH(DATE($B$3,4,1),0)))</f>
        <v/>
      </c>
      <c r="F13" s="10">
        <f>IF($A13="","",SUMIFS(Expenses!$E$6:$E$505,Expenses!$C$6:$C$505,$A13,Expenses!$A$6:$A$505,"&gt;="&amp;DATE($B$3,5,1),Expenses!$A$6:$A$505,"&lt;="&amp;EOMONTH(DATE($B$3,5,1),0)))</f>
        <v/>
      </c>
      <c r="G13" s="10">
        <f>IF($A13="","",SUMIFS(Expenses!$E$6:$E$505,Expenses!$C$6:$C$505,$A13,Expenses!$A$6:$A$505,"&gt;="&amp;DATE($B$3,6,1),Expenses!$A$6:$A$505,"&lt;="&amp;EOMONTH(DATE($B$3,6,1),0)))</f>
        <v/>
      </c>
      <c r="H13" s="10">
        <f>IF($A13="","",SUMIFS(Expenses!$E$6:$E$505,Expenses!$C$6:$C$505,$A13,Expenses!$A$6:$A$505,"&gt;="&amp;DATE($B$3,7,1),Expenses!$A$6:$A$505,"&lt;="&amp;EOMONTH(DATE($B$3,7,1),0)))</f>
        <v/>
      </c>
      <c r="I13" s="10">
        <f>IF($A13="","",SUMIFS(Expenses!$E$6:$E$505,Expenses!$C$6:$C$505,$A13,Expenses!$A$6:$A$505,"&gt;="&amp;DATE($B$3,8,1),Expenses!$A$6:$A$505,"&lt;="&amp;EOMONTH(DATE($B$3,8,1),0)))</f>
        <v/>
      </c>
      <c r="J13" s="10">
        <f>IF($A13="","",SUMIFS(Expenses!$E$6:$E$505,Expenses!$C$6:$C$505,$A13,Expenses!$A$6:$A$505,"&gt;="&amp;DATE($B$3,9,1),Expenses!$A$6:$A$505,"&lt;="&amp;EOMONTH(DATE($B$3,9,1),0)))</f>
        <v/>
      </c>
      <c r="K13" s="10">
        <f>IF($A13="","",SUMIFS(Expenses!$E$6:$E$505,Expenses!$C$6:$C$505,$A13,Expenses!$A$6:$A$505,"&gt;="&amp;DATE($B$3,10,1),Expenses!$A$6:$A$505,"&lt;="&amp;EOMONTH(DATE($B$3,10,1),0)))</f>
        <v/>
      </c>
      <c r="L13" s="10">
        <f>IF($A13="","",SUMIFS(Expenses!$E$6:$E$505,Expenses!$C$6:$C$505,$A13,Expenses!$A$6:$A$505,"&gt;="&amp;DATE($B$3,11,1),Expenses!$A$6:$A$505,"&lt;="&amp;EOMONTH(DATE($B$3,11,1),0)))</f>
        <v/>
      </c>
      <c r="M13" s="10">
        <f>IF($A13="","",SUMIFS(Expenses!$E$6:$E$505,Expenses!$C$6:$C$505,$A13,Expenses!$A$6:$A$505,"&gt;="&amp;DATE($B$3,12,1),Expenses!$A$6:$A$505,"&lt;="&amp;EOMONTH(DATE($B$3,12,1),0)))</f>
        <v/>
      </c>
      <c r="N13" s="11">
        <f>IF($A13="","",SUM(B13:M13))</f>
        <v/>
      </c>
    </row>
    <row r="14">
      <c r="A14" s="9">
        <f>IF(Categories!A11="","",Categories!A11)</f>
        <v/>
      </c>
      <c r="B14" s="10">
        <f>IF($A14="","",SUMIFS(Expenses!$E$6:$E$505,Expenses!$C$6:$C$505,$A14,Expenses!$A$6:$A$505,"&gt;="&amp;DATE($B$3,1,1),Expenses!$A$6:$A$505,"&lt;="&amp;EOMONTH(DATE($B$3,1,1),0)))</f>
        <v/>
      </c>
      <c r="C14" s="10">
        <f>IF($A14="","",SUMIFS(Expenses!$E$6:$E$505,Expenses!$C$6:$C$505,$A14,Expenses!$A$6:$A$505,"&gt;="&amp;DATE($B$3,2,1),Expenses!$A$6:$A$505,"&lt;="&amp;EOMONTH(DATE($B$3,2,1),0)))</f>
        <v/>
      </c>
      <c r="D14" s="10">
        <f>IF($A14="","",SUMIFS(Expenses!$E$6:$E$505,Expenses!$C$6:$C$505,$A14,Expenses!$A$6:$A$505,"&gt;="&amp;DATE($B$3,3,1),Expenses!$A$6:$A$505,"&lt;="&amp;EOMONTH(DATE($B$3,3,1),0)))</f>
        <v/>
      </c>
      <c r="E14" s="10">
        <f>IF($A14="","",SUMIFS(Expenses!$E$6:$E$505,Expenses!$C$6:$C$505,$A14,Expenses!$A$6:$A$505,"&gt;="&amp;DATE($B$3,4,1),Expenses!$A$6:$A$505,"&lt;="&amp;EOMONTH(DATE($B$3,4,1),0)))</f>
        <v/>
      </c>
      <c r="F14" s="10">
        <f>IF($A14="","",SUMIFS(Expenses!$E$6:$E$505,Expenses!$C$6:$C$505,$A14,Expenses!$A$6:$A$505,"&gt;="&amp;DATE($B$3,5,1),Expenses!$A$6:$A$505,"&lt;="&amp;EOMONTH(DATE($B$3,5,1),0)))</f>
        <v/>
      </c>
      <c r="G14" s="10">
        <f>IF($A14="","",SUMIFS(Expenses!$E$6:$E$505,Expenses!$C$6:$C$505,$A14,Expenses!$A$6:$A$505,"&gt;="&amp;DATE($B$3,6,1),Expenses!$A$6:$A$505,"&lt;="&amp;EOMONTH(DATE($B$3,6,1),0)))</f>
        <v/>
      </c>
      <c r="H14" s="10">
        <f>IF($A14="","",SUMIFS(Expenses!$E$6:$E$505,Expenses!$C$6:$C$505,$A14,Expenses!$A$6:$A$505,"&gt;="&amp;DATE($B$3,7,1),Expenses!$A$6:$A$505,"&lt;="&amp;EOMONTH(DATE($B$3,7,1),0)))</f>
        <v/>
      </c>
      <c r="I14" s="10">
        <f>IF($A14="","",SUMIFS(Expenses!$E$6:$E$505,Expenses!$C$6:$C$505,$A14,Expenses!$A$6:$A$505,"&gt;="&amp;DATE($B$3,8,1),Expenses!$A$6:$A$505,"&lt;="&amp;EOMONTH(DATE($B$3,8,1),0)))</f>
        <v/>
      </c>
      <c r="J14" s="10">
        <f>IF($A14="","",SUMIFS(Expenses!$E$6:$E$505,Expenses!$C$6:$C$505,$A14,Expenses!$A$6:$A$505,"&gt;="&amp;DATE($B$3,9,1),Expenses!$A$6:$A$505,"&lt;="&amp;EOMONTH(DATE($B$3,9,1),0)))</f>
        <v/>
      </c>
      <c r="K14" s="10">
        <f>IF($A14="","",SUMIFS(Expenses!$E$6:$E$505,Expenses!$C$6:$C$505,$A14,Expenses!$A$6:$A$505,"&gt;="&amp;DATE($B$3,10,1),Expenses!$A$6:$A$505,"&lt;="&amp;EOMONTH(DATE($B$3,10,1),0)))</f>
        <v/>
      </c>
      <c r="L14" s="10">
        <f>IF($A14="","",SUMIFS(Expenses!$E$6:$E$505,Expenses!$C$6:$C$505,$A14,Expenses!$A$6:$A$505,"&gt;="&amp;DATE($B$3,11,1),Expenses!$A$6:$A$505,"&lt;="&amp;EOMONTH(DATE($B$3,11,1),0)))</f>
        <v/>
      </c>
      <c r="M14" s="10">
        <f>IF($A14="","",SUMIFS(Expenses!$E$6:$E$505,Expenses!$C$6:$C$505,$A14,Expenses!$A$6:$A$505,"&gt;="&amp;DATE($B$3,12,1),Expenses!$A$6:$A$505,"&lt;="&amp;EOMONTH(DATE($B$3,12,1),0)))</f>
        <v/>
      </c>
      <c r="N14" s="11">
        <f>IF($A14="","",SUM(B14:M14))</f>
        <v/>
      </c>
    </row>
    <row r="15">
      <c r="A15" s="9">
        <f>IF(Categories!A12="","",Categories!A12)</f>
        <v/>
      </c>
      <c r="B15" s="10">
        <f>IF($A15="","",SUMIFS(Expenses!$E$6:$E$505,Expenses!$C$6:$C$505,$A15,Expenses!$A$6:$A$505,"&gt;="&amp;DATE($B$3,1,1),Expenses!$A$6:$A$505,"&lt;="&amp;EOMONTH(DATE($B$3,1,1),0)))</f>
        <v/>
      </c>
      <c r="C15" s="10">
        <f>IF($A15="","",SUMIFS(Expenses!$E$6:$E$505,Expenses!$C$6:$C$505,$A15,Expenses!$A$6:$A$505,"&gt;="&amp;DATE($B$3,2,1),Expenses!$A$6:$A$505,"&lt;="&amp;EOMONTH(DATE($B$3,2,1),0)))</f>
        <v/>
      </c>
      <c r="D15" s="10">
        <f>IF($A15="","",SUMIFS(Expenses!$E$6:$E$505,Expenses!$C$6:$C$505,$A15,Expenses!$A$6:$A$505,"&gt;="&amp;DATE($B$3,3,1),Expenses!$A$6:$A$505,"&lt;="&amp;EOMONTH(DATE($B$3,3,1),0)))</f>
        <v/>
      </c>
      <c r="E15" s="10">
        <f>IF($A15="","",SUMIFS(Expenses!$E$6:$E$505,Expenses!$C$6:$C$505,$A15,Expenses!$A$6:$A$505,"&gt;="&amp;DATE($B$3,4,1),Expenses!$A$6:$A$505,"&lt;="&amp;EOMONTH(DATE($B$3,4,1),0)))</f>
        <v/>
      </c>
      <c r="F15" s="10">
        <f>IF($A15="","",SUMIFS(Expenses!$E$6:$E$505,Expenses!$C$6:$C$505,$A15,Expenses!$A$6:$A$505,"&gt;="&amp;DATE($B$3,5,1),Expenses!$A$6:$A$505,"&lt;="&amp;EOMONTH(DATE($B$3,5,1),0)))</f>
        <v/>
      </c>
      <c r="G15" s="10">
        <f>IF($A15="","",SUMIFS(Expenses!$E$6:$E$505,Expenses!$C$6:$C$505,$A15,Expenses!$A$6:$A$505,"&gt;="&amp;DATE($B$3,6,1),Expenses!$A$6:$A$505,"&lt;="&amp;EOMONTH(DATE($B$3,6,1),0)))</f>
        <v/>
      </c>
      <c r="H15" s="10">
        <f>IF($A15="","",SUMIFS(Expenses!$E$6:$E$505,Expenses!$C$6:$C$505,$A15,Expenses!$A$6:$A$505,"&gt;="&amp;DATE($B$3,7,1),Expenses!$A$6:$A$505,"&lt;="&amp;EOMONTH(DATE($B$3,7,1),0)))</f>
        <v/>
      </c>
      <c r="I15" s="10">
        <f>IF($A15="","",SUMIFS(Expenses!$E$6:$E$505,Expenses!$C$6:$C$505,$A15,Expenses!$A$6:$A$505,"&gt;="&amp;DATE($B$3,8,1),Expenses!$A$6:$A$505,"&lt;="&amp;EOMONTH(DATE($B$3,8,1),0)))</f>
        <v/>
      </c>
      <c r="J15" s="10">
        <f>IF($A15="","",SUMIFS(Expenses!$E$6:$E$505,Expenses!$C$6:$C$505,$A15,Expenses!$A$6:$A$505,"&gt;="&amp;DATE($B$3,9,1),Expenses!$A$6:$A$505,"&lt;="&amp;EOMONTH(DATE($B$3,9,1),0)))</f>
        <v/>
      </c>
      <c r="K15" s="10">
        <f>IF($A15="","",SUMIFS(Expenses!$E$6:$E$505,Expenses!$C$6:$C$505,$A15,Expenses!$A$6:$A$505,"&gt;="&amp;DATE($B$3,10,1),Expenses!$A$6:$A$505,"&lt;="&amp;EOMONTH(DATE($B$3,10,1),0)))</f>
        <v/>
      </c>
      <c r="L15" s="10">
        <f>IF($A15="","",SUMIFS(Expenses!$E$6:$E$505,Expenses!$C$6:$C$505,$A15,Expenses!$A$6:$A$505,"&gt;="&amp;DATE($B$3,11,1),Expenses!$A$6:$A$505,"&lt;="&amp;EOMONTH(DATE($B$3,11,1),0)))</f>
        <v/>
      </c>
      <c r="M15" s="10">
        <f>IF($A15="","",SUMIFS(Expenses!$E$6:$E$505,Expenses!$C$6:$C$505,$A15,Expenses!$A$6:$A$505,"&gt;="&amp;DATE($B$3,12,1),Expenses!$A$6:$A$505,"&lt;="&amp;EOMONTH(DATE($B$3,12,1),0)))</f>
        <v/>
      </c>
      <c r="N15" s="11">
        <f>IF($A15="","",SUM(B15:M15))</f>
        <v/>
      </c>
    </row>
    <row r="16">
      <c r="A16" s="9">
        <f>IF(Categories!A13="","",Categories!A13)</f>
        <v/>
      </c>
      <c r="B16" s="10">
        <f>IF($A16="","",SUMIFS(Expenses!$E$6:$E$505,Expenses!$C$6:$C$505,$A16,Expenses!$A$6:$A$505,"&gt;="&amp;DATE($B$3,1,1),Expenses!$A$6:$A$505,"&lt;="&amp;EOMONTH(DATE($B$3,1,1),0)))</f>
        <v/>
      </c>
      <c r="C16" s="10">
        <f>IF($A16="","",SUMIFS(Expenses!$E$6:$E$505,Expenses!$C$6:$C$505,$A16,Expenses!$A$6:$A$505,"&gt;="&amp;DATE($B$3,2,1),Expenses!$A$6:$A$505,"&lt;="&amp;EOMONTH(DATE($B$3,2,1),0)))</f>
        <v/>
      </c>
      <c r="D16" s="10">
        <f>IF($A16="","",SUMIFS(Expenses!$E$6:$E$505,Expenses!$C$6:$C$505,$A16,Expenses!$A$6:$A$505,"&gt;="&amp;DATE($B$3,3,1),Expenses!$A$6:$A$505,"&lt;="&amp;EOMONTH(DATE($B$3,3,1),0)))</f>
        <v/>
      </c>
      <c r="E16" s="10">
        <f>IF($A16="","",SUMIFS(Expenses!$E$6:$E$505,Expenses!$C$6:$C$505,$A16,Expenses!$A$6:$A$505,"&gt;="&amp;DATE($B$3,4,1),Expenses!$A$6:$A$505,"&lt;="&amp;EOMONTH(DATE($B$3,4,1),0)))</f>
        <v/>
      </c>
      <c r="F16" s="10">
        <f>IF($A16="","",SUMIFS(Expenses!$E$6:$E$505,Expenses!$C$6:$C$505,$A16,Expenses!$A$6:$A$505,"&gt;="&amp;DATE($B$3,5,1),Expenses!$A$6:$A$505,"&lt;="&amp;EOMONTH(DATE($B$3,5,1),0)))</f>
        <v/>
      </c>
      <c r="G16" s="10">
        <f>IF($A16="","",SUMIFS(Expenses!$E$6:$E$505,Expenses!$C$6:$C$505,$A16,Expenses!$A$6:$A$505,"&gt;="&amp;DATE($B$3,6,1),Expenses!$A$6:$A$505,"&lt;="&amp;EOMONTH(DATE($B$3,6,1),0)))</f>
        <v/>
      </c>
      <c r="H16" s="10">
        <f>IF($A16="","",SUMIFS(Expenses!$E$6:$E$505,Expenses!$C$6:$C$505,$A16,Expenses!$A$6:$A$505,"&gt;="&amp;DATE($B$3,7,1),Expenses!$A$6:$A$505,"&lt;="&amp;EOMONTH(DATE($B$3,7,1),0)))</f>
        <v/>
      </c>
      <c r="I16" s="10">
        <f>IF($A16="","",SUMIFS(Expenses!$E$6:$E$505,Expenses!$C$6:$C$505,$A16,Expenses!$A$6:$A$505,"&gt;="&amp;DATE($B$3,8,1),Expenses!$A$6:$A$505,"&lt;="&amp;EOMONTH(DATE($B$3,8,1),0)))</f>
        <v/>
      </c>
      <c r="J16" s="10">
        <f>IF($A16="","",SUMIFS(Expenses!$E$6:$E$505,Expenses!$C$6:$C$505,$A16,Expenses!$A$6:$A$505,"&gt;="&amp;DATE($B$3,9,1),Expenses!$A$6:$A$505,"&lt;="&amp;EOMONTH(DATE($B$3,9,1),0)))</f>
        <v/>
      </c>
      <c r="K16" s="10">
        <f>IF($A16="","",SUMIFS(Expenses!$E$6:$E$505,Expenses!$C$6:$C$505,$A16,Expenses!$A$6:$A$505,"&gt;="&amp;DATE($B$3,10,1),Expenses!$A$6:$A$505,"&lt;="&amp;EOMONTH(DATE($B$3,10,1),0)))</f>
        <v/>
      </c>
      <c r="L16" s="10">
        <f>IF($A16="","",SUMIFS(Expenses!$E$6:$E$505,Expenses!$C$6:$C$505,$A16,Expenses!$A$6:$A$505,"&gt;="&amp;DATE($B$3,11,1),Expenses!$A$6:$A$505,"&lt;="&amp;EOMONTH(DATE($B$3,11,1),0)))</f>
        <v/>
      </c>
      <c r="M16" s="10">
        <f>IF($A16="","",SUMIFS(Expenses!$E$6:$E$505,Expenses!$C$6:$C$505,$A16,Expenses!$A$6:$A$505,"&gt;="&amp;DATE($B$3,12,1),Expenses!$A$6:$A$505,"&lt;="&amp;EOMONTH(DATE($B$3,12,1),0)))</f>
        <v/>
      </c>
      <c r="N16" s="11">
        <f>IF($A16="","",SUM(B16:M16))</f>
        <v/>
      </c>
    </row>
    <row r="17">
      <c r="A17" s="9">
        <f>IF(Categories!A14="","",Categories!A14)</f>
        <v/>
      </c>
      <c r="B17" s="10">
        <f>IF($A17="","",SUMIFS(Expenses!$E$6:$E$505,Expenses!$C$6:$C$505,$A17,Expenses!$A$6:$A$505,"&gt;="&amp;DATE($B$3,1,1),Expenses!$A$6:$A$505,"&lt;="&amp;EOMONTH(DATE($B$3,1,1),0)))</f>
        <v/>
      </c>
      <c r="C17" s="10">
        <f>IF($A17="","",SUMIFS(Expenses!$E$6:$E$505,Expenses!$C$6:$C$505,$A17,Expenses!$A$6:$A$505,"&gt;="&amp;DATE($B$3,2,1),Expenses!$A$6:$A$505,"&lt;="&amp;EOMONTH(DATE($B$3,2,1),0)))</f>
        <v/>
      </c>
      <c r="D17" s="10">
        <f>IF($A17="","",SUMIFS(Expenses!$E$6:$E$505,Expenses!$C$6:$C$505,$A17,Expenses!$A$6:$A$505,"&gt;="&amp;DATE($B$3,3,1),Expenses!$A$6:$A$505,"&lt;="&amp;EOMONTH(DATE($B$3,3,1),0)))</f>
        <v/>
      </c>
      <c r="E17" s="10">
        <f>IF($A17="","",SUMIFS(Expenses!$E$6:$E$505,Expenses!$C$6:$C$505,$A17,Expenses!$A$6:$A$505,"&gt;="&amp;DATE($B$3,4,1),Expenses!$A$6:$A$505,"&lt;="&amp;EOMONTH(DATE($B$3,4,1),0)))</f>
        <v/>
      </c>
      <c r="F17" s="10">
        <f>IF($A17="","",SUMIFS(Expenses!$E$6:$E$505,Expenses!$C$6:$C$505,$A17,Expenses!$A$6:$A$505,"&gt;="&amp;DATE($B$3,5,1),Expenses!$A$6:$A$505,"&lt;="&amp;EOMONTH(DATE($B$3,5,1),0)))</f>
        <v/>
      </c>
      <c r="G17" s="10">
        <f>IF($A17="","",SUMIFS(Expenses!$E$6:$E$505,Expenses!$C$6:$C$505,$A17,Expenses!$A$6:$A$505,"&gt;="&amp;DATE($B$3,6,1),Expenses!$A$6:$A$505,"&lt;="&amp;EOMONTH(DATE($B$3,6,1),0)))</f>
        <v/>
      </c>
      <c r="H17" s="10">
        <f>IF($A17="","",SUMIFS(Expenses!$E$6:$E$505,Expenses!$C$6:$C$505,$A17,Expenses!$A$6:$A$505,"&gt;="&amp;DATE($B$3,7,1),Expenses!$A$6:$A$505,"&lt;="&amp;EOMONTH(DATE($B$3,7,1),0)))</f>
        <v/>
      </c>
      <c r="I17" s="10">
        <f>IF($A17="","",SUMIFS(Expenses!$E$6:$E$505,Expenses!$C$6:$C$505,$A17,Expenses!$A$6:$A$505,"&gt;="&amp;DATE($B$3,8,1),Expenses!$A$6:$A$505,"&lt;="&amp;EOMONTH(DATE($B$3,8,1),0)))</f>
        <v/>
      </c>
      <c r="J17" s="10">
        <f>IF($A17="","",SUMIFS(Expenses!$E$6:$E$505,Expenses!$C$6:$C$505,$A17,Expenses!$A$6:$A$505,"&gt;="&amp;DATE($B$3,9,1),Expenses!$A$6:$A$505,"&lt;="&amp;EOMONTH(DATE($B$3,9,1),0)))</f>
        <v/>
      </c>
      <c r="K17" s="10">
        <f>IF($A17="","",SUMIFS(Expenses!$E$6:$E$505,Expenses!$C$6:$C$505,$A17,Expenses!$A$6:$A$505,"&gt;="&amp;DATE($B$3,10,1),Expenses!$A$6:$A$505,"&lt;="&amp;EOMONTH(DATE($B$3,10,1),0)))</f>
        <v/>
      </c>
      <c r="L17" s="10">
        <f>IF($A17="","",SUMIFS(Expenses!$E$6:$E$505,Expenses!$C$6:$C$505,$A17,Expenses!$A$6:$A$505,"&gt;="&amp;DATE($B$3,11,1),Expenses!$A$6:$A$505,"&lt;="&amp;EOMONTH(DATE($B$3,11,1),0)))</f>
        <v/>
      </c>
      <c r="M17" s="10">
        <f>IF($A17="","",SUMIFS(Expenses!$E$6:$E$505,Expenses!$C$6:$C$505,$A17,Expenses!$A$6:$A$505,"&gt;="&amp;DATE($B$3,12,1),Expenses!$A$6:$A$505,"&lt;="&amp;EOMONTH(DATE($B$3,12,1),0)))</f>
        <v/>
      </c>
      <c r="N17" s="11">
        <f>IF($A17="","",SUM(B17:M17))</f>
        <v/>
      </c>
    </row>
    <row r="18">
      <c r="A18" s="9">
        <f>IF(Categories!A15="","",Categories!A15)</f>
        <v/>
      </c>
      <c r="B18" s="10">
        <f>IF($A18="","",SUMIFS(Expenses!$E$6:$E$505,Expenses!$C$6:$C$505,$A18,Expenses!$A$6:$A$505,"&gt;="&amp;DATE($B$3,1,1),Expenses!$A$6:$A$505,"&lt;="&amp;EOMONTH(DATE($B$3,1,1),0)))</f>
        <v/>
      </c>
      <c r="C18" s="10">
        <f>IF($A18="","",SUMIFS(Expenses!$E$6:$E$505,Expenses!$C$6:$C$505,$A18,Expenses!$A$6:$A$505,"&gt;="&amp;DATE($B$3,2,1),Expenses!$A$6:$A$505,"&lt;="&amp;EOMONTH(DATE($B$3,2,1),0)))</f>
        <v/>
      </c>
      <c r="D18" s="10">
        <f>IF($A18="","",SUMIFS(Expenses!$E$6:$E$505,Expenses!$C$6:$C$505,$A18,Expenses!$A$6:$A$505,"&gt;="&amp;DATE($B$3,3,1),Expenses!$A$6:$A$505,"&lt;="&amp;EOMONTH(DATE($B$3,3,1),0)))</f>
        <v/>
      </c>
      <c r="E18" s="10">
        <f>IF($A18="","",SUMIFS(Expenses!$E$6:$E$505,Expenses!$C$6:$C$505,$A18,Expenses!$A$6:$A$505,"&gt;="&amp;DATE($B$3,4,1),Expenses!$A$6:$A$505,"&lt;="&amp;EOMONTH(DATE($B$3,4,1),0)))</f>
        <v/>
      </c>
      <c r="F18" s="10">
        <f>IF($A18="","",SUMIFS(Expenses!$E$6:$E$505,Expenses!$C$6:$C$505,$A18,Expenses!$A$6:$A$505,"&gt;="&amp;DATE($B$3,5,1),Expenses!$A$6:$A$505,"&lt;="&amp;EOMONTH(DATE($B$3,5,1),0)))</f>
        <v/>
      </c>
      <c r="G18" s="10">
        <f>IF($A18="","",SUMIFS(Expenses!$E$6:$E$505,Expenses!$C$6:$C$505,$A18,Expenses!$A$6:$A$505,"&gt;="&amp;DATE($B$3,6,1),Expenses!$A$6:$A$505,"&lt;="&amp;EOMONTH(DATE($B$3,6,1),0)))</f>
        <v/>
      </c>
      <c r="H18" s="10">
        <f>IF($A18="","",SUMIFS(Expenses!$E$6:$E$505,Expenses!$C$6:$C$505,$A18,Expenses!$A$6:$A$505,"&gt;="&amp;DATE($B$3,7,1),Expenses!$A$6:$A$505,"&lt;="&amp;EOMONTH(DATE($B$3,7,1),0)))</f>
        <v/>
      </c>
      <c r="I18" s="10">
        <f>IF($A18="","",SUMIFS(Expenses!$E$6:$E$505,Expenses!$C$6:$C$505,$A18,Expenses!$A$6:$A$505,"&gt;="&amp;DATE($B$3,8,1),Expenses!$A$6:$A$505,"&lt;="&amp;EOMONTH(DATE($B$3,8,1),0)))</f>
        <v/>
      </c>
      <c r="J18" s="10">
        <f>IF($A18="","",SUMIFS(Expenses!$E$6:$E$505,Expenses!$C$6:$C$505,$A18,Expenses!$A$6:$A$505,"&gt;="&amp;DATE($B$3,9,1),Expenses!$A$6:$A$505,"&lt;="&amp;EOMONTH(DATE($B$3,9,1),0)))</f>
        <v/>
      </c>
      <c r="K18" s="10">
        <f>IF($A18="","",SUMIFS(Expenses!$E$6:$E$505,Expenses!$C$6:$C$505,$A18,Expenses!$A$6:$A$505,"&gt;="&amp;DATE($B$3,10,1),Expenses!$A$6:$A$505,"&lt;="&amp;EOMONTH(DATE($B$3,10,1),0)))</f>
        <v/>
      </c>
      <c r="L18" s="10">
        <f>IF($A18="","",SUMIFS(Expenses!$E$6:$E$505,Expenses!$C$6:$C$505,$A18,Expenses!$A$6:$A$505,"&gt;="&amp;DATE($B$3,11,1),Expenses!$A$6:$A$505,"&lt;="&amp;EOMONTH(DATE($B$3,11,1),0)))</f>
        <v/>
      </c>
      <c r="M18" s="10">
        <f>IF($A18="","",SUMIFS(Expenses!$E$6:$E$505,Expenses!$C$6:$C$505,$A18,Expenses!$A$6:$A$505,"&gt;="&amp;DATE($B$3,12,1),Expenses!$A$6:$A$505,"&lt;="&amp;EOMONTH(DATE($B$3,12,1),0)))</f>
        <v/>
      </c>
      <c r="N18" s="11">
        <f>IF($A18="","",SUM(B18:M18))</f>
        <v/>
      </c>
    </row>
    <row r="19">
      <c r="A19" s="9">
        <f>IF(Categories!A16="","",Categories!A16)</f>
        <v/>
      </c>
      <c r="B19" s="10">
        <f>IF($A19="","",SUMIFS(Expenses!$E$6:$E$505,Expenses!$C$6:$C$505,$A19,Expenses!$A$6:$A$505,"&gt;="&amp;DATE($B$3,1,1),Expenses!$A$6:$A$505,"&lt;="&amp;EOMONTH(DATE($B$3,1,1),0)))</f>
        <v/>
      </c>
      <c r="C19" s="10">
        <f>IF($A19="","",SUMIFS(Expenses!$E$6:$E$505,Expenses!$C$6:$C$505,$A19,Expenses!$A$6:$A$505,"&gt;="&amp;DATE($B$3,2,1),Expenses!$A$6:$A$505,"&lt;="&amp;EOMONTH(DATE($B$3,2,1),0)))</f>
        <v/>
      </c>
      <c r="D19" s="10">
        <f>IF($A19="","",SUMIFS(Expenses!$E$6:$E$505,Expenses!$C$6:$C$505,$A19,Expenses!$A$6:$A$505,"&gt;="&amp;DATE($B$3,3,1),Expenses!$A$6:$A$505,"&lt;="&amp;EOMONTH(DATE($B$3,3,1),0)))</f>
        <v/>
      </c>
      <c r="E19" s="10">
        <f>IF($A19="","",SUMIFS(Expenses!$E$6:$E$505,Expenses!$C$6:$C$505,$A19,Expenses!$A$6:$A$505,"&gt;="&amp;DATE($B$3,4,1),Expenses!$A$6:$A$505,"&lt;="&amp;EOMONTH(DATE($B$3,4,1),0)))</f>
        <v/>
      </c>
      <c r="F19" s="10">
        <f>IF($A19="","",SUMIFS(Expenses!$E$6:$E$505,Expenses!$C$6:$C$505,$A19,Expenses!$A$6:$A$505,"&gt;="&amp;DATE($B$3,5,1),Expenses!$A$6:$A$505,"&lt;="&amp;EOMONTH(DATE($B$3,5,1),0)))</f>
        <v/>
      </c>
      <c r="G19" s="10">
        <f>IF($A19="","",SUMIFS(Expenses!$E$6:$E$505,Expenses!$C$6:$C$505,$A19,Expenses!$A$6:$A$505,"&gt;="&amp;DATE($B$3,6,1),Expenses!$A$6:$A$505,"&lt;="&amp;EOMONTH(DATE($B$3,6,1),0)))</f>
        <v/>
      </c>
      <c r="H19" s="10">
        <f>IF($A19="","",SUMIFS(Expenses!$E$6:$E$505,Expenses!$C$6:$C$505,$A19,Expenses!$A$6:$A$505,"&gt;="&amp;DATE($B$3,7,1),Expenses!$A$6:$A$505,"&lt;="&amp;EOMONTH(DATE($B$3,7,1),0)))</f>
        <v/>
      </c>
      <c r="I19" s="10">
        <f>IF($A19="","",SUMIFS(Expenses!$E$6:$E$505,Expenses!$C$6:$C$505,$A19,Expenses!$A$6:$A$505,"&gt;="&amp;DATE($B$3,8,1),Expenses!$A$6:$A$505,"&lt;="&amp;EOMONTH(DATE($B$3,8,1),0)))</f>
        <v/>
      </c>
      <c r="J19" s="10">
        <f>IF($A19="","",SUMIFS(Expenses!$E$6:$E$505,Expenses!$C$6:$C$505,$A19,Expenses!$A$6:$A$505,"&gt;="&amp;DATE($B$3,9,1),Expenses!$A$6:$A$505,"&lt;="&amp;EOMONTH(DATE($B$3,9,1),0)))</f>
        <v/>
      </c>
      <c r="K19" s="10">
        <f>IF($A19="","",SUMIFS(Expenses!$E$6:$E$505,Expenses!$C$6:$C$505,$A19,Expenses!$A$6:$A$505,"&gt;="&amp;DATE($B$3,10,1),Expenses!$A$6:$A$505,"&lt;="&amp;EOMONTH(DATE($B$3,10,1),0)))</f>
        <v/>
      </c>
      <c r="L19" s="10">
        <f>IF($A19="","",SUMIFS(Expenses!$E$6:$E$505,Expenses!$C$6:$C$505,$A19,Expenses!$A$6:$A$505,"&gt;="&amp;DATE($B$3,11,1),Expenses!$A$6:$A$505,"&lt;="&amp;EOMONTH(DATE($B$3,11,1),0)))</f>
        <v/>
      </c>
      <c r="M19" s="10">
        <f>IF($A19="","",SUMIFS(Expenses!$E$6:$E$505,Expenses!$C$6:$C$505,$A19,Expenses!$A$6:$A$505,"&gt;="&amp;DATE($B$3,12,1),Expenses!$A$6:$A$505,"&lt;="&amp;EOMONTH(DATE($B$3,12,1),0)))</f>
        <v/>
      </c>
      <c r="N19" s="11">
        <f>IF($A19="","",SUM(B19:M19))</f>
        <v/>
      </c>
    </row>
    <row r="20">
      <c r="A20" s="9">
        <f>IF(Categories!A17="","",Categories!A17)</f>
        <v/>
      </c>
      <c r="B20" s="10">
        <f>IF($A20="","",SUMIFS(Expenses!$E$6:$E$505,Expenses!$C$6:$C$505,$A20,Expenses!$A$6:$A$505,"&gt;="&amp;DATE($B$3,1,1),Expenses!$A$6:$A$505,"&lt;="&amp;EOMONTH(DATE($B$3,1,1),0)))</f>
        <v/>
      </c>
      <c r="C20" s="10">
        <f>IF($A20="","",SUMIFS(Expenses!$E$6:$E$505,Expenses!$C$6:$C$505,$A20,Expenses!$A$6:$A$505,"&gt;="&amp;DATE($B$3,2,1),Expenses!$A$6:$A$505,"&lt;="&amp;EOMONTH(DATE($B$3,2,1),0)))</f>
        <v/>
      </c>
      <c r="D20" s="10">
        <f>IF($A20="","",SUMIFS(Expenses!$E$6:$E$505,Expenses!$C$6:$C$505,$A20,Expenses!$A$6:$A$505,"&gt;="&amp;DATE($B$3,3,1),Expenses!$A$6:$A$505,"&lt;="&amp;EOMONTH(DATE($B$3,3,1),0)))</f>
        <v/>
      </c>
      <c r="E20" s="10">
        <f>IF($A20="","",SUMIFS(Expenses!$E$6:$E$505,Expenses!$C$6:$C$505,$A20,Expenses!$A$6:$A$505,"&gt;="&amp;DATE($B$3,4,1),Expenses!$A$6:$A$505,"&lt;="&amp;EOMONTH(DATE($B$3,4,1),0)))</f>
        <v/>
      </c>
      <c r="F20" s="10">
        <f>IF($A20="","",SUMIFS(Expenses!$E$6:$E$505,Expenses!$C$6:$C$505,$A20,Expenses!$A$6:$A$505,"&gt;="&amp;DATE($B$3,5,1),Expenses!$A$6:$A$505,"&lt;="&amp;EOMONTH(DATE($B$3,5,1),0)))</f>
        <v/>
      </c>
      <c r="G20" s="10">
        <f>IF($A20="","",SUMIFS(Expenses!$E$6:$E$505,Expenses!$C$6:$C$505,$A20,Expenses!$A$6:$A$505,"&gt;="&amp;DATE($B$3,6,1),Expenses!$A$6:$A$505,"&lt;="&amp;EOMONTH(DATE($B$3,6,1),0)))</f>
        <v/>
      </c>
      <c r="H20" s="10">
        <f>IF($A20="","",SUMIFS(Expenses!$E$6:$E$505,Expenses!$C$6:$C$505,$A20,Expenses!$A$6:$A$505,"&gt;="&amp;DATE($B$3,7,1),Expenses!$A$6:$A$505,"&lt;="&amp;EOMONTH(DATE($B$3,7,1),0)))</f>
        <v/>
      </c>
      <c r="I20" s="10">
        <f>IF($A20="","",SUMIFS(Expenses!$E$6:$E$505,Expenses!$C$6:$C$505,$A20,Expenses!$A$6:$A$505,"&gt;="&amp;DATE($B$3,8,1),Expenses!$A$6:$A$505,"&lt;="&amp;EOMONTH(DATE($B$3,8,1),0)))</f>
        <v/>
      </c>
      <c r="J20" s="10">
        <f>IF($A20="","",SUMIFS(Expenses!$E$6:$E$505,Expenses!$C$6:$C$505,$A20,Expenses!$A$6:$A$505,"&gt;="&amp;DATE($B$3,9,1),Expenses!$A$6:$A$505,"&lt;="&amp;EOMONTH(DATE($B$3,9,1),0)))</f>
        <v/>
      </c>
      <c r="K20" s="10">
        <f>IF($A20="","",SUMIFS(Expenses!$E$6:$E$505,Expenses!$C$6:$C$505,$A20,Expenses!$A$6:$A$505,"&gt;="&amp;DATE($B$3,10,1),Expenses!$A$6:$A$505,"&lt;="&amp;EOMONTH(DATE($B$3,10,1),0)))</f>
        <v/>
      </c>
      <c r="L20" s="10">
        <f>IF($A20="","",SUMIFS(Expenses!$E$6:$E$505,Expenses!$C$6:$C$505,$A20,Expenses!$A$6:$A$505,"&gt;="&amp;DATE($B$3,11,1),Expenses!$A$6:$A$505,"&lt;="&amp;EOMONTH(DATE($B$3,11,1),0)))</f>
        <v/>
      </c>
      <c r="M20" s="10">
        <f>IF($A20="","",SUMIFS(Expenses!$E$6:$E$505,Expenses!$C$6:$C$505,$A20,Expenses!$A$6:$A$505,"&gt;="&amp;DATE($B$3,12,1),Expenses!$A$6:$A$505,"&lt;="&amp;EOMONTH(DATE($B$3,12,1),0)))</f>
        <v/>
      </c>
      <c r="N20" s="11">
        <f>IF($A20="","",SUM(B20:M20))</f>
        <v/>
      </c>
    </row>
    <row r="21">
      <c r="A21" s="9">
        <f>IF(Categories!A18="","",Categories!A18)</f>
        <v/>
      </c>
      <c r="B21" s="10">
        <f>IF($A21="","",SUMIFS(Expenses!$E$6:$E$505,Expenses!$C$6:$C$505,$A21,Expenses!$A$6:$A$505,"&gt;="&amp;DATE($B$3,1,1),Expenses!$A$6:$A$505,"&lt;="&amp;EOMONTH(DATE($B$3,1,1),0)))</f>
        <v/>
      </c>
      <c r="C21" s="10">
        <f>IF($A21="","",SUMIFS(Expenses!$E$6:$E$505,Expenses!$C$6:$C$505,$A21,Expenses!$A$6:$A$505,"&gt;="&amp;DATE($B$3,2,1),Expenses!$A$6:$A$505,"&lt;="&amp;EOMONTH(DATE($B$3,2,1),0)))</f>
        <v/>
      </c>
      <c r="D21" s="10">
        <f>IF($A21="","",SUMIFS(Expenses!$E$6:$E$505,Expenses!$C$6:$C$505,$A21,Expenses!$A$6:$A$505,"&gt;="&amp;DATE($B$3,3,1),Expenses!$A$6:$A$505,"&lt;="&amp;EOMONTH(DATE($B$3,3,1),0)))</f>
        <v/>
      </c>
      <c r="E21" s="10">
        <f>IF($A21="","",SUMIFS(Expenses!$E$6:$E$505,Expenses!$C$6:$C$505,$A21,Expenses!$A$6:$A$505,"&gt;="&amp;DATE($B$3,4,1),Expenses!$A$6:$A$505,"&lt;="&amp;EOMONTH(DATE($B$3,4,1),0)))</f>
        <v/>
      </c>
      <c r="F21" s="10">
        <f>IF($A21="","",SUMIFS(Expenses!$E$6:$E$505,Expenses!$C$6:$C$505,$A21,Expenses!$A$6:$A$505,"&gt;="&amp;DATE($B$3,5,1),Expenses!$A$6:$A$505,"&lt;="&amp;EOMONTH(DATE($B$3,5,1),0)))</f>
        <v/>
      </c>
      <c r="G21" s="10">
        <f>IF($A21="","",SUMIFS(Expenses!$E$6:$E$505,Expenses!$C$6:$C$505,$A21,Expenses!$A$6:$A$505,"&gt;="&amp;DATE($B$3,6,1),Expenses!$A$6:$A$505,"&lt;="&amp;EOMONTH(DATE($B$3,6,1),0)))</f>
        <v/>
      </c>
      <c r="H21" s="10">
        <f>IF($A21="","",SUMIFS(Expenses!$E$6:$E$505,Expenses!$C$6:$C$505,$A21,Expenses!$A$6:$A$505,"&gt;="&amp;DATE($B$3,7,1),Expenses!$A$6:$A$505,"&lt;="&amp;EOMONTH(DATE($B$3,7,1),0)))</f>
        <v/>
      </c>
      <c r="I21" s="10">
        <f>IF($A21="","",SUMIFS(Expenses!$E$6:$E$505,Expenses!$C$6:$C$505,$A21,Expenses!$A$6:$A$505,"&gt;="&amp;DATE($B$3,8,1),Expenses!$A$6:$A$505,"&lt;="&amp;EOMONTH(DATE($B$3,8,1),0)))</f>
        <v/>
      </c>
      <c r="J21" s="10">
        <f>IF($A21="","",SUMIFS(Expenses!$E$6:$E$505,Expenses!$C$6:$C$505,$A21,Expenses!$A$6:$A$505,"&gt;="&amp;DATE($B$3,9,1),Expenses!$A$6:$A$505,"&lt;="&amp;EOMONTH(DATE($B$3,9,1),0)))</f>
        <v/>
      </c>
      <c r="K21" s="10">
        <f>IF($A21="","",SUMIFS(Expenses!$E$6:$E$505,Expenses!$C$6:$C$505,$A21,Expenses!$A$6:$A$505,"&gt;="&amp;DATE($B$3,10,1),Expenses!$A$6:$A$505,"&lt;="&amp;EOMONTH(DATE($B$3,10,1),0)))</f>
        <v/>
      </c>
      <c r="L21" s="10">
        <f>IF($A21="","",SUMIFS(Expenses!$E$6:$E$505,Expenses!$C$6:$C$505,$A21,Expenses!$A$6:$A$505,"&gt;="&amp;DATE($B$3,11,1),Expenses!$A$6:$A$505,"&lt;="&amp;EOMONTH(DATE($B$3,11,1),0)))</f>
        <v/>
      </c>
      <c r="M21" s="10">
        <f>IF($A21="","",SUMIFS(Expenses!$E$6:$E$505,Expenses!$C$6:$C$505,$A21,Expenses!$A$6:$A$505,"&gt;="&amp;DATE($B$3,12,1),Expenses!$A$6:$A$505,"&lt;="&amp;EOMONTH(DATE($B$3,12,1),0)))</f>
        <v/>
      </c>
      <c r="N21" s="11">
        <f>IF($A21="","",SUM(B21:M21))</f>
        <v/>
      </c>
    </row>
    <row r="22">
      <c r="A22" s="9">
        <f>IF(Categories!A19="","",Categories!A19)</f>
        <v/>
      </c>
      <c r="B22" s="10">
        <f>IF($A22="","",SUMIFS(Expenses!$E$6:$E$505,Expenses!$C$6:$C$505,$A22,Expenses!$A$6:$A$505,"&gt;="&amp;DATE($B$3,1,1),Expenses!$A$6:$A$505,"&lt;="&amp;EOMONTH(DATE($B$3,1,1),0)))</f>
        <v/>
      </c>
      <c r="C22" s="10">
        <f>IF($A22="","",SUMIFS(Expenses!$E$6:$E$505,Expenses!$C$6:$C$505,$A22,Expenses!$A$6:$A$505,"&gt;="&amp;DATE($B$3,2,1),Expenses!$A$6:$A$505,"&lt;="&amp;EOMONTH(DATE($B$3,2,1),0)))</f>
        <v/>
      </c>
      <c r="D22" s="10">
        <f>IF($A22="","",SUMIFS(Expenses!$E$6:$E$505,Expenses!$C$6:$C$505,$A22,Expenses!$A$6:$A$505,"&gt;="&amp;DATE($B$3,3,1),Expenses!$A$6:$A$505,"&lt;="&amp;EOMONTH(DATE($B$3,3,1),0)))</f>
        <v/>
      </c>
      <c r="E22" s="10">
        <f>IF($A22="","",SUMIFS(Expenses!$E$6:$E$505,Expenses!$C$6:$C$505,$A22,Expenses!$A$6:$A$505,"&gt;="&amp;DATE($B$3,4,1),Expenses!$A$6:$A$505,"&lt;="&amp;EOMONTH(DATE($B$3,4,1),0)))</f>
        <v/>
      </c>
      <c r="F22" s="10">
        <f>IF($A22="","",SUMIFS(Expenses!$E$6:$E$505,Expenses!$C$6:$C$505,$A22,Expenses!$A$6:$A$505,"&gt;="&amp;DATE($B$3,5,1),Expenses!$A$6:$A$505,"&lt;="&amp;EOMONTH(DATE($B$3,5,1),0)))</f>
        <v/>
      </c>
      <c r="G22" s="10">
        <f>IF($A22="","",SUMIFS(Expenses!$E$6:$E$505,Expenses!$C$6:$C$505,$A22,Expenses!$A$6:$A$505,"&gt;="&amp;DATE($B$3,6,1),Expenses!$A$6:$A$505,"&lt;="&amp;EOMONTH(DATE($B$3,6,1),0)))</f>
        <v/>
      </c>
      <c r="H22" s="10">
        <f>IF($A22="","",SUMIFS(Expenses!$E$6:$E$505,Expenses!$C$6:$C$505,$A22,Expenses!$A$6:$A$505,"&gt;="&amp;DATE($B$3,7,1),Expenses!$A$6:$A$505,"&lt;="&amp;EOMONTH(DATE($B$3,7,1),0)))</f>
        <v/>
      </c>
      <c r="I22" s="10">
        <f>IF($A22="","",SUMIFS(Expenses!$E$6:$E$505,Expenses!$C$6:$C$505,$A22,Expenses!$A$6:$A$505,"&gt;="&amp;DATE($B$3,8,1),Expenses!$A$6:$A$505,"&lt;="&amp;EOMONTH(DATE($B$3,8,1),0)))</f>
        <v/>
      </c>
      <c r="J22" s="10">
        <f>IF($A22="","",SUMIFS(Expenses!$E$6:$E$505,Expenses!$C$6:$C$505,$A22,Expenses!$A$6:$A$505,"&gt;="&amp;DATE($B$3,9,1),Expenses!$A$6:$A$505,"&lt;="&amp;EOMONTH(DATE($B$3,9,1),0)))</f>
        <v/>
      </c>
      <c r="K22" s="10">
        <f>IF($A22="","",SUMIFS(Expenses!$E$6:$E$505,Expenses!$C$6:$C$505,$A22,Expenses!$A$6:$A$505,"&gt;="&amp;DATE($B$3,10,1),Expenses!$A$6:$A$505,"&lt;="&amp;EOMONTH(DATE($B$3,10,1),0)))</f>
        <v/>
      </c>
      <c r="L22" s="10">
        <f>IF($A22="","",SUMIFS(Expenses!$E$6:$E$505,Expenses!$C$6:$C$505,$A22,Expenses!$A$6:$A$505,"&gt;="&amp;DATE($B$3,11,1),Expenses!$A$6:$A$505,"&lt;="&amp;EOMONTH(DATE($B$3,11,1),0)))</f>
        <v/>
      </c>
      <c r="M22" s="10">
        <f>IF($A22="","",SUMIFS(Expenses!$E$6:$E$505,Expenses!$C$6:$C$505,$A22,Expenses!$A$6:$A$505,"&gt;="&amp;DATE($B$3,12,1),Expenses!$A$6:$A$505,"&lt;="&amp;EOMONTH(DATE($B$3,12,1),0)))</f>
        <v/>
      </c>
      <c r="N22" s="11">
        <f>IF($A22="","",SUM(B22:M22))</f>
        <v/>
      </c>
    </row>
    <row r="23">
      <c r="A23" s="9">
        <f>IF(Categories!A20="","",Categories!A20)</f>
        <v/>
      </c>
      <c r="B23" s="10">
        <f>IF($A23="","",SUMIFS(Expenses!$E$6:$E$505,Expenses!$C$6:$C$505,$A23,Expenses!$A$6:$A$505,"&gt;="&amp;DATE($B$3,1,1),Expenses!$A$6:$A$505,"&lt;="&amp;EOMONTH(DATE($B$3,1,1),0)))</f>
        <v/>
      </c>
      <c r="C23" s="10">
        <f>IF($A23="","",SUMIFS(Expenses!$E$6:$E$505,Expenses!$C$6:$C$505,$A23,Expenses!$A$6:$A$505,"&gt;="&amp;DATE($B$3,2,1),Expenses!$A$6:$A$505,"&lt;="&amp;EOMONTH(DATE($B$3,2,1),0)))</f>
        <v/>
      </c>
      <c r="D23" s="10">
        <f>IF($A23="","",SUMIFS(Expenses!$E$6:$E$505,Expenses!$C$6:$C$505,$A23,Expenses!$A$6:$A$505,"&gt;="&amp;DATE($B$3,3,1),Expenses!$A$6:$A$505,"&lt;="&amp;EOMONTH(DATE($B$3,3,1),0)))</f>
        <v/>
      </c>
      <c r="E23" s="10">
        <f>IF($A23="","",SUMIFS(Expenses!$E$6:$E$505,Expenses!$C$6:$C$505,$A23,Expenses!$A$6:$A$505,"&gt;="&amp;DATE($B$3,4,1),Expenses!$A$6:$A$505,"&lt;="&amp;EOMONTH(DATE($B$3,4,1),0)))</f>
        <v/>
      </c>
      <c r="F23" s="10">
        <f>IF($A23="","",SUMIFS(Expenses!$E$6:$E$505,Expenses!$C$6:$C$505,$A23,Expenses!$A$6:$A$505,"&gt;="&amp;DATE($B$3,5,1),Expenses!$A$6:$A$505,"&lt;="&amp;EOMONTH(DATE($B$3,5,1),0)))</f>
        <v/>
      </c>
      <c r="G23" s="10">
        <f>IF($A23="","",SUMIFS(Expenses!$E$6:$E$505,Expenses!$C$6:$C$505,$A23,Expenses!$A$6:$A$505,"&gt;="&amp;DATE($B$3,6,1),Expenses!$A$6:$A$505,"&lt;="&amp;EOMONTH(DATE($B$3,6,1),0)))</f>
        <v/>
      </c>
      <c r="H23" s="10">
        <f>IF($A23="","",SUMIFS(Expenses!$E$6:$E$505,Expenses!$C$6:$C$505,$A23,Expenses!$A$6:$A$505,"&gt;="&amp;DATE($B$3,7,1),Expenses!$A$6:$A$505,"&lt;="&amp;EOMONTH(DATE($B$3,7,1),0)))</f>
        <v/>
      </c>
      <c r="I23" s="10">
        <f>IF($A23="","",SUMIFS(Expenses!$E$6:$E$505,Expenses!$C$6:$C$505,$A23,Expenses!$A$6:$A$505,"&gt;="&amp;DATE($B$3,8,1),Expenses!$A$6:$A$505,"&lt;="&amp;EOMONTH(DATE($B$3,8,1),0)))</f>
        <v/>
      </c>
      <c r="J23" s="10">
        <f>IF($A23="","",SUMIFS(Expenses!$E$6:$E$505,Expenses!$C$6:$C$505,$A23,Expenses!$A$6:$A$505,"&gt;="&amp;DATE($B$3,9,1),Expenses!$A$6:$A$505,"&lt;="&amp;EOMONTH(DATE($B$3,9,1),0)))</f>
        <v/>
      </c>
      <c r="K23" s="10">
        <f>IF($A23="","",SUMIFS(Expenses!$E$6:$E$505,Expenses!$C$6:$C$505,$A23,Expenses!$A$6:$A$505,"&gt;="&amp;DATE($B$3,10,1),Expenses!$A$6:$A$505,"&lt;="&amp;EOMONTH(DATE($B$3,10,1),0)))</f>
        <v/>
      </c>
      <c r="L23" s="10">
        <f>IF($A23="","",SUMIFS(Expenses!$E$6:$E$505,Expenses!$C$6:$C$505,$A23,Expenses!$A$6:$A$505,"&gt;="&amp;DATE($B$3,11,1),Expenses!$A$6:$A$505,"&lt;="&amp;EOMONTH(DATE($B$3,11,1),0)))</f>
        <v/>
      </c>
      <c r="M23" s="10">
        <f>IF($A23="","",SUMIFS(Expenses!$E$6:$E$505,Expenses!$C$6:$C$505,$A23,Expenses!$A$6:$A$505,"&gt;="&amp;DATE($B$3,12,1),Expenses!$A$6:$A$505,"&lt;="&amp;EOMONTH(DATE($B$3,12,1),0)))</f>
        <v/>
      </c>
      <c r="N23" s="11">
        <f>IF($A23="","",SUM(B23:M23))</f>
        <v/>
      </c>
    </row>
    <row r="24">
      <c r="A24" s="9">
        <f>IF(Categories!A21="","",Categories!A21)</f>
        <v/>
      </c>
      <c r="B24" s="10">
        <f>IF($A24="","",SUMIFS(Expenses!$E$6:$E$505,Expenses!$C$6:$C$505,$A24,Expenses!$A$6:$A$505,"&gt;="&amp;DATE($B$3,1,1),Expenses!$A$6:$A$505,"&lt;="&amp;EOMONTH(DATE($B$3,1,1),0)))</f>
        <v/>
      </c>
      <c r="C24" s="10">
        <f>IF($A24="","",SUMIFS(Expenses!$E$6:$E$505,Expenses!$C$6:$C$505,$A24,Expenses!$A$6:$A$505,"&gt;="&amp;DATE($B$3,2,1),Expenses!$A$6:$A$505,"&lt;="&amp;EOMONTH(DATE($B$3,2,1),0)))</f>
        <v/>
      </c>
      <c r="D24" s="10">
        <f>IF($A24="","",SUMIFS(Expenses!$E$6:$E$505,Expenses!$C$6:$C$505,$A24,Expenses!$A$6:$A$505,"&gt;="&amp;DATE($B$3,3,1),Expenses!$A$6:$A$505,"&lt;="&amp;EOMONTH(DATE($B$3,3,1),0)))</f>
        <v/>
      </c>
      <c r="E24" s="10">
        <f>IF($A24="","",SUMIFS(Expenses!$E$6:$E$505,Expenses!$C$6:$C$505,$A24,Expenses!$A$6:$A$505,"&gt;="&amp;DATE($B$3,4,1),Expenses!$A$6:$A$505,"&lt;="&amp;EOMONTH(DATE($B$3,4,1),0)))</f>
        <v/>
      </c>
      <c r="F24" s="10">
        <f>IF($A24="","",SUMIFS(Expenses!$E$6:$E$505,Expenses!$C$6:$C$505,$A24,Expenses!$A$6:$A$505,"&gt;="&amp;DATE($B$3,5,1),Expenses!$A$6:$A$505,"&lt;="&amp;EOMONTH(DATE($B$3,5,1),0)))</f>
        <v/>
      </c>
      <c r="G24" s="10">
        <f>IF($A24="","",SUMIFS(Expenses!$E$6:$E$505,Expenses!$C$6:$C$505,$A24,Expenses!$A$6:$A$505,"&gt;="&amp;DATE($B$3,6,1),Expenses!$A$6:$A$505,"&lt;="&amp;EOMONTH(DATE($B$3,6,1),0)))</f>
        <v/>
      </c>
      <c r="H24" s="10">
        <f>IF($A24="","",SUMIFS(Expenses!$E$6:$E$505,Expenses!$C$6:$C$505,$A24,Expenses!$A$6:$A$505,"&gt;="&amp;DATE($B$3,7,1),Expenses!$A$6:$A$505,"&lt;="&amp;EOMONTH(DATE($B$3,7,1),0)))</f>
        <v/>
      </c>
      <c r="I24" s="10">
        <f>IF($A24="","",SUMIFS(Expenses!$E$6:$E$505,Expenses!$C$6:$C$505,$A24,Expenses!$A$6:$A$505,"&gt;="&amp;DATE($B$3,8,1),Expenses!$A$6:$A$505,"&lt;="&amp;EOMONTH(DATE($B$3,8,1),0)))</f>
        <v/>
      </c>
      <c r="J24" s="10">
        <f>IF($A24="","",SUMIFS(Expenses!$E$6:$E$505,Expenses!$C$6:$C$505,$A24,Expenses!$A$6:$A$505,"&gt;="&amp;DATE($B$3,9,1),Expenses!$A$6:$A$505,"&lt;="&amp;EOMONTH(DATE($B$3,9,1),0)))</f>
        <v/>
      </c>
      <c r="K24" s="10">
        <f>IF($A24="","",SUMIFS(Expenses!$E$6:$E$505,Expenses!$C$6:$C$505,$A24,Expenses!$A$6:$A$505,"&gt;="&amp;DATE($B$3,10,1),Expenses!$A$6:$A$505,"&lt;="&amp;EOMONTH(DATE($B$3,10,1),0)))</f>
        <v/>
      </c>
      <c r="L24" s="10">
        <f>IF($A24="","",SUMIFS(Expenses!$E$6:$E$505,Expenses!$C$6:$C$505,$A24,Expenses!$A$6:$A$505,"&gt;="&amp;DATE($B$3,11,1),Expenses!$A$6:$A$505,"&lt;="&amp;EOMONTH(DATE($B$3,11,1),0)))</f>
        <v/>
      </c>
      <c r="M24" s="10">
        <f>IF($A24="","",SUMIFS(Expenses!$E$6:$E$505,Expenses!$C$6:$C$505,$A24,Expenses!$A$6:$A$505,"&gt;="&amp;DATE($B$3,12,1),Expenses!$A$6:$A$505,"&lt;="&amp;EOMONTH(DATE($B$3,12,1),0)))</f>
        <v/>
      </c>
      <c r="N24" s="11">
        <f>IF($A24="","",SUM(B24:M24))</f>
        <v/>
      </c>
    </row>
    <row r="25">
      <c r="A25" s="9">
        <f>IF(Categories!A22="","",Categories!A22)</f>
        <v/>
      </c>
      <c r="B25" s="10">
        <f>IF($A25="","",SUMIFS(Expenses!$E$6:$E$505,Expenses!$C$6:$C$505,$A25,Expenses!$A$6:$A$505,"&gt;="&amp;DATE($B$3,1,1),Expenses!$A$6:$A$505,"&lt;="&amp;EOMONTH(DATE($B$3,1,1),0)))</f>
        <v/>
      </c>
      <c r="C25" s="10">
        <f>IF($A25="","",SUMIFS(Expenses!$E$6:$E$505,Expenses!$C$6:$C$505,$A25,Expenses!$A$6:$A$505,"&gt;="&amp;DATE($B$3,2,1),Expenses!$A$6:$A$505,"&lt;="&amp;EOMONTH(DATE($B$3,2,1),0)))</f>
        <v/>
      </c>
      <c r="D25" s="10">
        <f>IF($A25="","",SUMIFS(Expenses!$E$6:$E$505,Expenses!$C$6:$C$505,$A25,Expenses!$A$6:$A$505,"&gt;="&amp;DATE($B$3,3,1),Expenses!$A$6:$A$505,"&lt;="&amp;EOMONTH(DATE($B$3,3,1),0)))</f>
        <v/>
      </c>
      <c r="E25" s="10">
        <f>IF($A25="","",SUMIFS(Expenses!$E$6:$E$505,Expenses!$C$6:$C$505,$A25,Expenses!$A$6:$A$505,"&gt;="&amp;DATE($B$3,4,1),Expenses!$A$6:$A$505,"&lt;="&amp;EOMONTH(DATE($B$3,4,1),0)))</f>
        <v/>
      </c>
      <c r="F25" s="10">
        <f>IF($A25="","",SUMIFS(Expenses!$E$6:$E$505,Expenses!$C$6:$C$505,$A25,Expenses!$A$6:$A$505,"&gt;="&amp;DATE($B$3,5,1),Expenses!$A$6:$A$505,"&lt;="&amp;EOMONTH(DATE($B$3,5,1),0)))</f>
        <v/>
      </c>
      <c r="G25" s="10">
        <f>IF($A25="","",SUMIFS(Expenses!$E$6:$E$505,Expenses!$C$6:$C$505,$A25,Expenses!$A$6:$A$505,"&gt;="&amp;DATE($B$3,6,1),Expenses!$A$6:$A$505,"&lt;="&amp;EOMONTH(DATE($B$3,6,1),0)))</f>
        <v/>
      </c>
      <c r="H25" s="10">
        <f>IF($A25="","",SUMIFS(Expenses!$E$6:$E$505,Expenses!$C$6:$C$505,$A25,Expenses!$A$6:$A$505,"&gt;="&amp;DATE($B$3,7,1),Expenses!$A$6:$A$505,"&lt;="&amp;EOMONTH(DATE($B$3,7,1),0)))</f>
        <v/>
      </c>
      <c r="I25" s="10">
        <f>IF($A25="","",SUMIFS(Expenses!$E$6:$E$505,Expenses!$C$6:$C$505,$A25,Expenses!$A$6:$A$505,"&gt;="&amp;DATE($B$3,8,1),Expenses!$A$6:$A$505,"&lt;="&amp;EOMONTH(DATE($B$3,8,1),0)))</f>
        <v/>
      </c>
      <c r="J25" s="10">
        <f>IF($A25="","",SUMIFS(Expenses!$E$6:$E$505,Expenses!$C$6:$C$505,$A25,Expenses!$A$6:$A$505,"&gt;="&amp;DATE($B$3,9,1),Expenses!$A$6:$A$505,"&lt;="&amp;EOMONTH(DATE($B$3,9,1),0)))</f>
        <v/>
      </c>
      <c r="K25" s="10">
        <f>IF($A25="","",SUMIFS(Expenses!$E$6:$E$505,Expenses!$C$6:$C$505,$A25,Expenses!$A$6:$A$505,"&gt;="&amp;DATE($B$3,10,1),Expenses!$A$6:$A$505,"&lt;="&amp;EOMONTH(DATE($B$3,10,1),0)))</f>
        <v/>
      </c>
      <c r="L25" s="10">
        <f>IF($A25="","",SUMIFS(Expenses!$E$6:$E$505,Expenses!$C$6:$C$505,$A25,Expenses!$A$6:$A$505,"&gt;="&amp;DATE($B$3,11,1),Expenses!$A$6:$A$505,"&lt;="&amp;EOMONTH(DATE($B$3,11,1),0)))</f>
        <v/>
      </c>
      <c r="M25" s="10">
        <f>IF($A25="","",SUMIFS(Expenses!$E$6:$E$505,Expenses!$C$6:$C$505,$A25,Expenses!$A$6:$A$505,"&gt;="&amp;DATE($B$3,12,1),Expenses!$A$6:$A$505,"&lt;="&amp;EOMONTH(DATE($B$3,12,1),0)))</f>
        <v/>
      </c>
      <c r="N25" s="11">
        <f>IF($A25="","",SUM(B25:M25))</f>
        <v/>
      </c>
    </row>
    <row r="26">
      <c r="A26" s="9">
        <f>IF(Categories!A23="","",Categories!A23)</f>
        <v/>
      </c>
      <c r="B26" s="10">
        <f>IF($A26="","",SUMIFS(Expenses!$E$6:$E$505,Expenses!$C$6:$C$505,$A26,Expenses!$A$6:$A$505,"&gt;="&amp;DATE($B$3,1,1),Expenses!$A$6:$A$505,"&lt;="&amp;EOMONTH(DATE($B$3,1,1),0)))</f>
        <v/>
      </c>
      <c r="C26" s="10">
        <f>IF($A26="","",SUMIFS(Expenses!$E$6:$E$505,Expenses!$C$6:$C$505,$A26,Expenses!$A$6:$A$505,"&gt;="&amp;DATE($B$3,2,1),Expenses!$A$6:$A$505,"&lt;="&amp;EOMONTH(DATE($B$3,2,1),0)))</f>
        <v/>
      </c>
      <c r="D26" s="10">
        <f>IF($A26="","",SUMIFS(Expenses!$E$6:$E$505,Expenses!$C$6:$C$505,$A26,Expenses!$A$6:$A$505,"&gt;="&amp;DATE($B$3,3,1),Expenses!$A$6:$A$505,"&lt;="&amp;EOMONTH(DATE($B$3,3,1),0)))</f>
        <v/>
      </c>
      <c r="E26" s="10">
        <f>IF($A26="","",SUMIFS(Expenses!$E$6:$E$505,Expenses!$C$6:$C$505,$A26,Expenses!$A$6:$A$505,"&gt;="&amp;DATE($B$3,4,1),Expenses!$A$6:$A$505,"&lt;="&amp;EOMONTH(DATE($B$3,4,1),0)))</f>
        <v/>
      </c>
      <c r="F26" s="10">
        <f>IF($A26="","",SUMIFS(Expenses!$E$6:$E$505,Expenses!$C$6:$C$505,$A26,Expenses!$A$6:$A$505,"&gt;="&amp;DATE($B$3,5,1),Expenses!$A$6:$A$505,"&lt;="&amp;EOMONTH(DATE($B$3,5,1),0)))</f>
        <v/>
      </c>
      <c r="G26" s="10">
        <f>IF($A26="","",SUMIFS(Expenses!$E$6:$E$505,Expenses!$C$6:$C$505,$A26,Expenses!$A$6:$A$505,"&gt;="&amp;DATE($B$3,6,1),Expenses!$A$6:$A$505,"&lt;="&amp;EOMONTH(DATE($B$3,6,1),0)))</f>
        <v/>
      </c>
      <c r="H26" s="10">
        <f>IF($A26="","",SUMIFS(Expenses!$E$6:$E$505,Expenses!$C$6:$C$505,$A26,Expenses!$A$6:$A$505,"&gt;="&amp;DATE($B$3,7,1),Expenses!$A$6:$A$505,"&lt;="&amp;EOMONTH(DATE($B$3,7,1),0)))</f>
        <v/>
      </c>
      <c r="I26" s="10">
        <f>IF($A26="","",SUMIFS(Expenses!$E$6:$E$505,Expenses!$C$6:$C$505,$A26,Expenses!$A$6:$A$505,"&gt;="&amp;DATE($B$3,8,1),Expenses!$A$6:$A$505,"&lt;="&amp;EOMONTH(DATE($B$3,8,1),0)))</f>
        <v/>
      </c>
      <c r="J26" s="10">
        <f>IF($A26="","",SUMIFS(Expenses!$E$6:$E$505,Expenses!$C$6:$C$505,$A26,Expenses!$A$6:$A$505,"&gt;="&amp;DATE($B$3,9,1),Expenses!$A$6:$A$505,"&lt;="&amp;EOMONTH(DATE($B$3,9,1),0)))</f>
        <v/>
      </c>
      <c r="K26" s="10">
        <f>IF($A26="","",SUMIFS(Expenses!$E$6:$E$505,Expenses!$C$6:$C$505,$A26,Expenses!$A$6:$A$505,"&gt;="&amp;DATE($B$3,10,1),Expenses!$A$6:$A$505,"&lt;="&amp;EOMONTH(DATE($B$3,10,1),0)))</f>
        <v/>
      </c>
      <c r="L26" s="10">
        <f>IF($A26="","",SUMIFS(Expenses!$E$6:$E$505,Expenses!$C$6:$C$505,$A26,Expenses!$A$6:$A$505,"&gt;="&amp;DATE($B$3,11,1),Expenses!$A$6:$A$505,"&lt;="&amp;EOMONTH(DATE($B$3,11,1),0)))</f>
        <v/>
      </c>
      <c r="M26" s="10">
        <f>IF($A26="","",SUMIFS(Expenses!$E$6:$E$505,Expenses!$C$6:$C$505,$A26,Expenses!$A$6:$A$505,"&gt;="&amp;DATE($B$3,12,1),Expenses!$A$6:$A$505,"&lt;="&amp;EOMONTH(DATE($B$3,12,1),0)))</f>
        <v/>
      </c>
      <c r="N26" s="11">
        <f>IF($A26="","",SUM(B26:M26))</f>
        <v/>
      </c>
    </row>
    <row r="27">
      <c r="A27" s="9">
        <f>IF(Categories!A24="","",Categories!A24)</f>
        <v/>
      </c>
      <c r="B27" s="10">
        <f>IF($A27="","",SUMIFS(Expenses!$E$6:$E$505,Expenses!$C$6:$C$505,$A27,Expenses!$A$6:$A$505,"&gt;="&amp;DATE($B$3,1,1),Expenses!$A$6:$A$505,"&lt;="&amp;EOMONTH(DATE($B$3,1,1),0)))</f>
        <v/>
      </c>
      <c r="C27" s="10">
        <f>IF($A27="","",SUMIFS(Expenses!$E$6:$E$505,Expenses!$C$6:$C$505,$A27,Expenses!$A$6:$A$505,"&gt;="&amp;DATE($B$3,2,1),Expenses!$A$6:$A$505,"&lt;="&amp;EOMONTH(DATE($B$3,2,1),0)))</f>
        <v/>
      </c>
      <c r="D27" s="10">
        <f>IF($A27="","",SUMIFS(Expenses!$E$6:$E$505,Expenses!$C$6:$C$505,$A27,Expenses!$A$6:$A$505,"&gt;="&amp;DATE($B$3,3,1),Expenses!$A$6:$A$505,"&lt;="&amp;EOMONTH(DATE($B$3,3,1),0)))</f>
        <v/>
      </c>
      <c r="E27" s="10">
        <f>IF($A27="","",SUMIFS(Expenses!$E$6:$E$505,Expenses!$C$6:$C$505,$A27,Expenses!$A$6:$A$505,"&gt;="&amp;DATE($B$3,4,1),Expenses!$A$6:$A$505,"&lt;="&amp;EOMONTH(DATE($B$3,4,1),0)))</f>
        <v/>
      </c>
      <c r="F27" s="10">
        <f>IF($A27="","",SUMIFS(Expenses!$E$6:$E$505,Expenses!$C$6:$C$505,$A27,Expenses!$A$6:$A$505,"&gt;="&amp;DATE($B$3,5,1),Expenses!$A$6:$A$505,"&lt;="&amp;EOMONTH(DATE($B$3,5,1),0)))</f>
        <v/>
      </c>
      <c r="G27" s="10">
        <f>IF($A27="","",SUMIFS(Expenses!$E$6:$E$505,Expenses!$C$6:$C$505,$A27,Expenses!$A$6:$A$505,"&gt;="&amp;DATE($B$3,6,1),Expenses!$A$6:$A$505,"&lt;="&amp;EOMONTH(DATE($B$3,6,1),0)))</f>
        <v/>
      </c>
      <c r="H27" s="10">
        <f>IF($A27="","",SUMIFS(Expenses!$E$6:$E$505,Expenses!$C$6:$C$505,$A27,Expenses!$A$6:$A$505,"&gt;="&amp;DATE($B$3,7,1),Expenses!$A$6:$A$505,"&lt;="&amp;EOMONTH(DATE($B$3,7,1),0)))</f>
        <v/>
      </c>
      <c r="I27" s="10">
        <f>IF($A27="","",SUMIFS(Expenses!$E$6:$E$505,Expenses!$C$6:$C$505,$A27,Expenses!$A$6:$A$505,"&gt;="&amp;DATE($B$3,8,1),Expenses!$A$6:$A$505,"&lt;="&amp;EOMONTH(DATE($B$3,8,1),0)))</f>
        <v/>
      </c>
      <c r="J27" s="10">
        <f>IF($A27="","",SUMIFS(Expenses!$E$6:$E$505,Expenses!$C$6:$C$505,$A27,Expenses!$A$6:$A$505,"&gt;="&amp;DATE($B$3,9,1),Expenses!$A$6:$A$505,"&lt;="&amp;EOMONTH(DATE($B$3,9,1),0)))</f>
        <v/>
      </c>
      <c r="K27" s="10">
        <f>IF($A27="","",SUMIFS(Expenses!$E$6:$E$505,Expenses!$C$6:$C$505,$A27,Expenses!$A$6:$A$505,"&gt;="&amp;DATE($B$3,10,1),Expenses!$A$6:$A$505,"&lt;="&amp;EOMONTH(DATE($B$3,10,1),0)))</f>
        <v/>
      </c>
      <c r="L27" s="10">
        <f>IF($A27="","",SUMIFS(Expenses!$E$6:$E$505,Expenses!$C$6:$C$505,$A27,Expenses!$A$6:$A$505,"&gt;="&amp;DATE($B$3,11,1),Expenses!$A$6:$A$505,"&lt;="&amp;EOMONTH(DATE($B$3,11,1),0)))</f>
        <v/>
      </c>
      <c r="M27" s="10">
        <f>IF($A27="","",SUMIFS(Expenses!$E$6:$E$505,Expenses!$C$6:$C$505,$A27,Expenses!$A$6:$A$505,"&gt;="&amp;DATE($B$3,12,1),Expenses!$A$6:$A$505,"&lt;="&amp;EOMONTH(DATE($B$3,12,1),0)))</f>
        <v/>
      </c>
      <c r="N27" s="11">
        <f>IF($A27="","",SUM(B27:M27))</f>
        <v/>
      </c>
    </row>
    <row r="28">
      <c r="A28" s="2" t="inlineStr">
        <is>
          <t>Total</t>
        </is>
      </c>
      <c r="B28" s="12">
        <f>SUM(B8:B27)</f>
        <v/>
      </c>
      <c r="C28" s="12">
        <f>SUM(C8:C27)</f>
        <v/>
      </c>
      <c r="D28" s="12">
        <f>SUM(D8:D27)</f>
        <v/>
      </c>
      <c r="E28" s="12">
        <f>SUM(E8:E27)</f>
        <v/>
      </c>
      <c r="F28" s="12">
        <f>SUM(F8:F27)</f>
        <v/>
      </c>
      <c r="G28" s="12">
        <f>SUM(G8:G27)</f>
        <v/>
      </c>
      <c r="H28" s="12">
        <f>SUM(H8:H27)</f>
        <v/>
      </c>
      <c r="I28" s="12">
        <f>SUM(I8:I27)</f>
        <v/>
      </c>
      <c r="J28" s="12">
        <f>SUM(J8:J27)</f>
        <v/>
      </c>
      <c r="K28" s="12">
        <f>SUM(K8:K27)</f>
        <v/>
      </c>
      <c r="L28" s="12">
        <f>SUM(L8:L27)</f>
        <v/>
      </c>
      <c r="M28" s="12">
        <f>SUM(M8:M27)</f>
        <v/>
      </c>
      <c r="N28" s="12">
        <f>SUM(N8:N27)</f>
        <v/>
      </c>
    </row>
    <row r="30">
      <c r="A30" s="6" t="inlineStr">
        <is>
          <t>Budget check for the chosen month</t>
        </is>
      </c>
    </row>
    <row r="31">
      <c r="A31" s="13" t="inlineStr">
        <is>
          <t>Category</t>
        </is>
      </c>
      <c r="B31" s="13" t="inlineStr">
        <is>
          <t>Budget</t>
        </is>
      </c>
      <c r="C31" s="13" t="inlineStr">
        <is>
          <t>Spent</t>
        </is>
      </c>
      <c r="D31" s="13" t="inlineStr">
        <is>
          <t>Left</t>
        </is>
      </c>
      <c r="E31" s="13" t="inlineStr">
        <is>
          <t>Used</t>
        </is>
      </c>
    </row>
    <row r="32">
      <c r="A32" s="9">
        <f>IF(Categories!A5="","",Categories!A5)</f>
        <v/>
      </c>
      <c r="B32" s="14">
        <f>IF($A32="","",Categories!B5)</f>
        <v/>
      </c>
      <c r="C32" s="14">
        <f>IF($A32="","",SUMIFS(Expenses!$E$6:$E$505,Expenses!$C$6:$C$505,$A32,Expenses!$A$6:$A$505,"&gt;="&amp;DATE($B$3,$B$4,1),Expenses!$A$6:$A$505,"&lt;="&amp;EOMONTH(DATE($B$3,$B$4,1),0)))</f>
        <v/>
      </c>
      <c r="D32" s="15">
        <f>IF($A32="","",B32-C32)</f>
        <v/>
      </c>
      <c r="E32" s="16">
        <f>IF(OR($A32="",N(B32)=0),"",C32/B32)</f>
        <v/>
      </c>
    </row>
    <row r="33">
      <c r="A33" s="9">
        <f>IF(Categories!A6="","",Categories!A6)</f>
        <v/>
      </c>
      <c r="B33" s="14">
        <f>IF($A33="","",Categories!B6)</f>
        <v/>
      </c>
      <c r="C33" s="14">
        <f>IF($A33="","",SUMIFS(Expenses!$E$6:$E$505,Expenses!$C$6:$C$505,$A33,Expenses!$A$6:$A$505,"&gt;="&amp;DATE($B$3,$B$4,1),Expenses!$A$6:$A$505,"&lt;="&amp;EOMONTH(DATE($B$3,$B$4,1),0)))</f>
        <v/>
      </c>
      <c r="D33" s="15">
        <f>IF($A33="","",B33-C33)</f>
        <v/>
      </c>
      <c r="E33" s="16">
        <f>IF(OR($A33="",N(B33)=0),"",C33/B33)</f>
        <v/>
      </c>
    </row>
    <row r="34">
      <c r="A34" s="9">
        <f>IF(Categories!A7="","",Categories!A7)</f>
        <v/>
      </c>
      <c r="B34" s="14">
        <f>IF($A34="","",Categories!B7)</f>
        <v/>
      </c>
      <c r="C34" s="14">
        <f>IF($A34="","",SUMIFS(Expenses!$E$6:$E$505,Expenses!$C$6:$C$505,$A34,Expenses!$A$6:$A$505,"&gt;="&amp;DATE($B$3,$B$4,1),Expenses!$A$6:$A$505,"&lt;="&amp;EOMONTH(DATE($B$3,$B$4,1),0)))</f>
        <v/>
      </c>
      <c r="D34" s="15">
        <f>IF($A34="","",B34-C34)</f>
        <v/>
      </c>
      <c r="E34" s="16">
        <f>IF(OR($A34="",N(B34)=0),"",C34/B34)</f>
        <v/>
      </c>
    </row>
    <row r="35">
      <c r="A35" s="9">
        <f>IF(Categories!A8="","",Categories!A8)</f>
        <v/>
      </c>
      <c r="B35" s="14">
        <f>IF($A35="","",Categories!B8)</f>
        <v/>
      </c>
      <c r="C35" s="14">
        <f>IF($A35="","",SUMIFS(Expenses!$E$6:$E$505,Expenses!$C$6:$C$505,$A35,Expenses!$A$6:$A$505,"&gt;="&amp;DATE($B$3,$B$4,1),Expenses!$A$6:$A$505,"&lt;="&amp;EOMONTH(DATE($B$3,$B$4,1),0)))</f>
        <v/>
      </c>
      <c r="D35" s="15">
        <f>IF($A35="","",B35-C35)</f>
        <v/>
      </c>
      <c r="E35" s="16">
        <f>IF(OR($A35="",N(B35)=0),"",C35/B35)</f>
        <v/>
      </c>
    </row>
    <row r="36">
      <c r="A36" s="9">
        <f>IF(Categories!A9="","",Categories!A9)</f>
        <v/>
      </c>
      <c r="B36" s="14">
        <f>IF($A36="","",Categories!B9)</f>
        <v/>
      </c>
      <c r="C36" s="14">
        <f>IF($A36="","",SUMIFS(Expenses!$E$6:$E$505,Expenses!$C$6:$C$505,$A36,Expenses!$A$6:$A$505,"&gt;="&amp;DATE($B$3,$B$4,1),Expenses!$A$6:$A$505,"&lt;="&amp;EOMONTH(DATE($B$3,$B$4,1),0)))</f>
        <v/>
      </c>
      <c r="D36" s="15">
        <f>IF($A36="","",B36-C36)</f>
        <v/>
      </c>
      <c r="E36" s="16">
        <f>IF(OR($A36="",N(B36)=0),"",C36/B36)</f>
        <v/>
      </c>
    </row>
    <row r="37">
      <c r="A37" s="9">
        <f>IF(Categories!A10="","",Categories!A10)</f>
        <v/>
      </c>
      <c r="B37" s="14">
        <f>IF($A37="","",Categories!B10)</f>
        <v/>
      </c>
      <c r="C37" s="14">
        <f>IF($A37="","",SUMIFS(Expenses!$E$6:$E$505,Expenses!$C$6:$C$505,$A37,Expenses!$A$6:$A$505,"&gt;="&amp;DATE($B$3,$B$4,1),Expenses!$A$6:$A$505,"&lt;="&amp;EOMONTH(DATE($B$3,$B$4,1),0)))</f>
        <v/>
      </c>
      <c r="D37" s="15">
        <f>IF($A37="","",B37-C37)</f>
        <v/>
      </c>
      <c r="E37" s="16">
        <f>IF(OR($A37="",N(B37)=0),"",C37/B37)</f>
        <v/>
      </c>
    </row>
    <row r="38">
      <c r="A38" s="9">
        <f>IF(Categories!A11="","",Categories!A11)</f>
        <v/>
      </c>
      <c r="B38" s="14">
        <f>IF($A38="","",Categories!B11)</f>
        <v/>
      </c>
      <c r="C38" s="14">
        <f>IF($A38="","",SUMIFS(Expenses!$E$6:$E$505,Expenses!$C$6:$C$505,$A38,Expenses!$A$6:$A$505,"&gt;="&amp;DATE($B$3,$B$4,1),Expenses!$A$6:$A$505,"&lt;="&amp;EOMONTH(DATE($B$3,$B$4,1),0)))</f>
        <v/>
      </c>
      <c r="D38" s="15">
        <f>IF($A38="","",B38-C38)</f>
        <v/>
      </c>
      <c r="E38" s="16">
        <f>IF(OR($A38="",N(B38)=0),"",C38/B38)</f>
        <v/>
      </c>
    </row>
    <row r="39">
      <c r="A39" s="9">
        <f>IF(Categories!A12="","",Categories!A12)</f>
        <v/>
      </c>
      <c r="B39" s="14">
        <f>IF($A39="","",Categories!B12)</f>
        <v/>
      </c>
      <c r="C39" s="14">
        <f>IF($A39="","",SUMIFS(Expenses!$E$6:$E$505,Expenses!$C$6:$C$505,$A39,Expenses!$A$6:$A$505,"&gt;="&amp;DATE($B$3,$B$4,1),Expenses!$A$6:$A$505,"&lt;="&amp;EOMONTH(DATE($B$3,$B$4,1),0)))</f>
        <v/>
      </c>
      <c r="D39" s="15">
        <f>IF($A39="","",B39-C39)</f>
        <v/>
      </c>
      <c r="E39" s="16">
        <f>IF(OR($A39="",N(B39)=0),"",C39/B39)</f>
        <v/>
      </c>
    </row>
    <row r="40">
      <c r="A40" s="9">
        <f>IF(Categories!A13="","",Categories!A13)</f>
        <v/>
      </c>
      <c r="B40" s="14">
        <f>IF($A40="","",Categories!B13)</f>
        <v/>
      </c>
      <c r="C40" s="14">
        <f>IF($A40="","",SUMIFS(Expenses!$E$6:$E$505,Expenses!$C$6:$C$505,$A40,Expenses!$A$6:$A$505,"&gt;="&amp;DATE($B$3,$B$4,1),Expenses!$A$6:$A$505,"&lt;="&amp;EOMONTH(DATE($B$3,$B$4,1),0)))</f>
        <v/>
      </c>
      <c r="D40" s="15">
        <f>IF($A40="","",B40-C40)</f>
        <v/>
      </c>
      <c r="E40" s="16">
        <f>IF(OR($A40="",N(B40)=0),"",C40/B40)</f>
        <v/>
      </c>
    </row>
    <row r="41">
      <c r="A41" s="9">
        <f>IF(Categories!A14="","",Categories!A14)</f>
        <v/>
      </c>
      <c r="B41" s="14">
        <f>IF($A41="","",Categories!B14)</f>
        <v/>
      </c>
      <c r="C41" s="14">
        <f>IF($A41="","",SUMIFS(Expenses!$E$6:$E$505,Expenses!$C$6:$C$505,$A41,Expenses!$A$6:$A$505,"&gt;="&amp;DATE($B$3,$B$4,1),Expenses!$A$6:$A$505,"&lt;="&amp;EOMONTH(DATE($B$3,$B$4,1),0)))</f>
        <v/>
      </c>
      <c r="D41" s="15">
        <f>IF($A41="","",B41-C41)</f>
        <v/>
      </c>
      <c r="E41" s="16">
        <f>IF(OR($A41="",N(B41)=0),"",C41/B41)</f>
        <v/>
      </c>
    </row>
    <row r="42">
      <c r="A42" s="9">
        <f>IF(Categories!A15="","",Categories!A15)</f>
        <v/>
      </c>
      <c r="B42" s="14">
        <f>IF($A42="","",Categories!B15)</f>
        <v/>
      </c>
      <c r="C42" s="14">
        <f>IF($A42="","",SUMIFS(Expenses!$E$6:$E$505,Expenses!$C$6:$C$505,$A42,Expenses!$A$6:$A$505,"&gt;="&amp;DATE($B$3,$B$4,1),Expenses!$A$6:$A$505,"&lt;="&amp;EOMONTH(DATE($B$3,$B$4,1),0)))</f>
        <v/>
      </c>
      <c r="D42" s="15">
        <f>IF($A42="","",B42-C42)</f>
        <v/>
      </c>
      <c r="E42" s="16">
        <f>IF(OR($A42="",N(B42)=0),"",C42/B42)</f>
        <v/>
      </c>
    </row>
    <row r="43">
      <c r="A43" s="9">
        <f>IF(Categories!A16="","",Categories!A16)</f>
        <v/>
      </c>
      <c r="B43" s="14">
        <f>IF($A43="","",Categories!B16)</f>
        <v/>
      </c>
      <c r="C43" s="14">
        <f>IF($A43="","",SUMIFS(Expenses!$E$6:$E$505,Expenses!$C$6:$C$505,$A43,Expenses!$A$6:$A$505,"&gt;="&amp;DATE($B$3,$B$4,1),Expenses!$A$6:$A$505,"&lt;="&amp;EOMONTH(DATE($B$3,$B$4,1),0)))</f>
        <v/>
      </c>
      <c r="D43" s="15">
        <f>IF($A43="","",B43-C43)</f>
        <v/>
      </c>
      <c r="E43" s="16">
        <f>IF(OR($A43="",N(B43)=0),"",C43/B43)</f>
        <v/>
      </c>
    </row>
    <row r="44">
      <c r="A44" s="9">
        <f>IF(Categories!A17="","",Categories!A17)</f>
        <v/>
      </c>
      <c r="B44" s="14">
        <f>IF($A44="","",Categories!B17)</f>
        <v/>
      </c>
      <c r="C44" s="14">
        <f>IF($A44="","",SUMIFS(Expenses!$E$6:$E$505,Expenses!$C$6:$C$505,$A44,Expenses!$A$6:$A$505,"&gt;="&amp;DATE($B$3,$B$4,1),Expenses!$A$6:$A$505,"&lt;="&amp;EOMONTH(DATE($B$3,$B$4,1),0)))</f>
        <v/>
      </c>
      <c r="D44" s="15">
        <f>IF($A44="","",B44-C44)</f>
        <v/>
      </c>
      <c r="E44" s="16">
        <f>IF(OR($A44="",N(B44)=0),"",C44/B44)</f>
        <v/>
      </c>
    </row>
    <row r="45">
      <c r="A45" s="9">
        <f>IF(Categories!A18="","",Categories!A18)</f>
        <v/>
      </c>
      <c r="B45" s="14">
        <f>IF($A45="","",Categories!B18)</f>
        <v/>
      </c>
      <c r="C45" s="14">
        <f>IF($A45="","",SUMIFS(Expenses!$E$6:$E$505,Expenses!$C$6:$C$505,$A45,Expenses!$A$6:$A$505,"&gt;="&amp;DATE($B$3,$B$4,1),Expenses!$A$6:$A$505,"&lt;="&amp;EOMONTH(DATE($B$3,$B$4,1),0)))</f>
        <v/>
      </c>
      <c r="D45" s="15">
        <f>IF($A45="","",B45-C45)</f>
        <v/>
      </c>
      <c r="E45" s="16">
        <f>IF(OR($A45="",N(B45)=0),"",C45/B45)</f>
        <v/>
      </c>
    </row>
    <row r="46">
      <c r="A46" s="9">
        <f>IF(Categories!A19="","",Categories!A19)</f>
        <v/>
      </c>
      <c r="B46" s="14">
        <f>IF($A46="","",Categories!B19)</f>
        <v/>
      </c>
      <c r="C46" s="14">
        <f>IF($A46="","",SUMIFS(Expenses!$E$6:$E$505,Expenses!$C$6:$C$505,$A46,Expenses!$A$6:$A$505,"&gt;="&amp;DATE($B$3,$B$4,1),Expenses!$A$6:$A$505,"&lt;="&amp;EOMONTH(DATE($B$3,$B$4,1),0)))</f>
        <v/>
      </c>
      <c r="D46" s="15">
        <f>IF($A46="","",B46-C46)</f>
        <v/>
      </c>
      <c r="E46" s="16">
        <f>IF(OR($A46="",N(B46)=0),"",C46/B46)</f>
        <v/>
      </c>
    </row>
    <row r="47">
      <c r="A47" s="9">
        <f>IF(Categories!A20="","",Categories!A20)</f>
        <v/>
      </c>
      <c r="B47" s="14">
        <f>IF($A47="","",Categories!B20)</f>
        <v/>
      </c>
      <c r="C47" s="14">
        <f>IF($A47="","",SUMIFS(Expenses!$E$6:$E$505,Expenses!$C$6:$C$505,$A47,Expenses!$A$6:$A$505,"&gt;="&amp;DATE($B$3,$B$4,1),Expenses!$A$6:$A$505,"&lt;="&amp;EOMONTH(DATE($B$3,$B$4,1),0)))</f>
        <v/>
      </c>
      <c r="D47" s="15">
        <f>IF($A47="","",B47-C47)</f>
        <v/>
      </c>
      <c r="E47" s="16">
        <f>IF(OR($A47="",N(B47)=0),"",C47/B47)</f>
        <v/>
      </c>
    </row>
    <row r="48">
      <c r="A48" s="9">
        <f>IF(Categories!A21="","",Categories!A21)</f>
        <v/>
      </c>
      <c r="B48" s="14">
        <f>IF($A48="","",Categories!B21)</f>
        <v/>
      </c>
      <c r="C48" s="14">
        <f>IF($A48="","",SUMIFS(Expenses!$E$6:$E$505,Expenses!$C$6:$C$505,$A48,Expenses!$A$6:$A$505,"&gt;="&amp;DATE($B$3,$B$4,1),Expenses!$A$6:$A$505,"&lt;="&amp;EOMONTH(DATE($B$3,$B$4,1),0)))</f>
        <v/>
      </c>
      <c r="D48" s="15">
        <f>IF($A48="","",B48-C48)</f>
        <v/>
      </c>
      <c r="E48" s="16">
        <f>IF(OR($A48="",N(B48)=0),"",C48/B48)</f>
        <v/>
      </c>
    </row>
    <row r="49">
      <c r="A49" s="9">
        <f>IF(Categories!A22="","",Categories!A22)</f>
        <v/>
      </c>
      <c r="B49" s="14">
        <f>IF($A49="","",Categories!B22)</f>
        <v/>
      </c>
      <c r="C49" s="14">
        <f>IF($A49="","",SUMIFS(Expenses!$E$6:$E$505,Expenses!$C$6:$C$505,$A49,Expenses!$A$6:$A$505,"&gt;="&amp;DATE($B$3,$B$4,1),Expenses!$A$6:$A$505,"&lt;="&amp;EOMONTH(DATE($B$3,$B$4,1),0)))</f>
        <v/>
      </c>
      <c r="D49" s="15">
        <f>IF($A49="","",B49-C49)</f>
        <v/>
      </c>
      <c r="E49" s="16">
        <f>IF(OR($A49="",N(B49)=0),"",C49/B49)</f>
        <v/>
      </c>
    </row>
    <row r="50">
      <c r="A50" s="9">
        <f>IF(Categories!A23="","",Categories!A23)</f>
        <v/>
      </c>
      <c r="B50" s="14">
        <f>IF($A50="","",Categories!B23)</f>
        <v/>
      </c>
      <c r="C50" s="14">
        <f>IF($A50="","",SUMIFS(Expenses!$E$6:$E$505,Expenses!$C$6:$C$505,$A50,Expenses!$A$6:$A$505,"&gt;="&amp;DATE($B$3,$B$4,1),Expenses!$A$6:$A$505,"&lt;="&amp;EOMONTH(DATE($B$3,$B$4,1),0)))</f>
        <v/>
      </c>
      <c r="D50" s="15">
        <f>IF($A50="","",B50-C50)</f>
        <v/>
      </c>
      <c r="E50" s="16">
        <f>IF(OR($A50="",N(B50)=0),"",C50/B50)</f>
        <v/>
      </c>
    </row>
    <row r="51">
      <c r="A51" s="9">
        <f>IF(Categories!A24="","",Categories!A24)</f>
        <v/>
      </c>
      <c r="B51" s="14">
        <f>IF($A51="","",Categories!B24)</f>
        <v/>
      </c>
      <c r="C51" s="14">
        <f>IF($A51="","",SUMIFS(Expenses!$E$6:$E$505,Expenses!$C$6:$C$505,$A51,Expenses!$A$6:$A$505,"&gt;="&amp;DATE($B$3,$B$4,1),Expenses!$A$6:$A$505,"&lt;="&amp;EOMONTH(DATE($B$3,$B$4,1),0)))</f>
        <v/>
      </c>
      <c r="D51" s="15">
        <f>IF($A51="","",B51-C51)</f>
        <v/>
      </c>
      <c r="E51" s="16">
        <f>IF(OR($A51="",N(B51)=0),"",C51/B51)</f>
        <v/>
      </c>
    </row>
  </sheetData>
  <mergeCells count="8">
    <mergeCell ref="G4:H4"/>
    <mergeCell ref="J3:K3"/>
    <mergeCell ref="J4:K4"/>
    <mergeCell ref="D4:E4"/>
    <mergeCell ref="M3:N3"/>
    <mergeCell ref="D3:E3"/>
    <mergeCell ref="M4:N4"/>
    <mergeCell ref="G3:H3"/>
  </mergeCells>
  <conditionalFormatting sqref="B8:M27">
    <cfRule type="expression" priority="1" dxfId="0">
      <formula>N(B8)&gt;0</formula>
    </cfRule>
  </conditionalFormatting>
  <conditionalFormatting sqref="A32:E51">
    <cfRule type="expression" priority="2" dxfId="1">
      <formula>AND($A32&lt;&gt;"",N($B32)&gt;0,$C32&gt;$B32)</formula>
    </cfRule>
  </conditionalFormatting>
  <conditionalFormatting sqref="E32:E51">
    <cfRule type="expression" priority="3" dxfId="2">
      <formula>AND(E32&lt;&gt;"",E32&gt;=0.8,E32&lt;=1)</formula>
    </cfRule>
  </conditionalFormatting>
  <dataValidations count="1">
    <dataValidation sqref="B4" showDropDown="0" showInputMessage="0" showErrorMessage="1" allowBlank="0" error="Enter a month number from 1 to 12." type="whole" operator="between">
      <formula1>1</formula1>
      <formula2>12</formula2>
    </dataValidation>
  </dataValidations>
  <pageMargins left="0.75" right="0.75" top="1" bottom="1" header="0.5" footer="0.5"/>
  <pageSetup orientation="landscape" fitToHeight="0" fitToWidth="1"/>
  <drawing xmlns:r="http://schemas.openxmlformats.org/officeDocument/2006/relationships" r:id="rId1"/>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I505"/>
  <sheetViews>
    <sheetView showGridLines="0" workbookViewId="0">
      <pane ySplit="5" topLeftCell="A6" activePane="bottomLeft" state="frozen"/>
      <selection pane="bottomLeft" activeCell="A1" sqref="A1"/>
    </sheetView>
  </sheetViews>
  <sheetFormatPr baseColWidth="8" defaultRowHeight="15"/>
  <cols>
    <col width="13" customWidth="1" min="1" max="1"/>
    <col width="36" customWidth="1" min="2" max="2"/>
    <col width="28" customWidth="1" min="3" max="3"/>
    <col width="26" customWidth="1" min="4" max="4"/>
    <col width="13" customWidth="1" min="5" max="5"/>
    <col width="13" customWidth="1" min="6" max="6"/>
    <col width="11" customWidth="1" min="7" max="7"/>
    <col width="32" customWidth="1" min="8" max="8"/>
    <col width="12" customWidth="1" min="9" max="9"/>
  </cols>
  <sheetData>
    <row r="1" ht="32" customHeight="1">
      <c r="A1" s="1" t="inlineStr">
        <is>
          <t>Expense tracker</t>
        </is>
      </c>
    </row>
    <row r="2" ht="32" customHeight="1">
      <c r="A2" s="17" t="inlineStr">
        <is>
          <t>Add one row per expense. Choose the category and payment method from the lists, and the Summary sheet totals everything by month and category. Change the categories and budgets on the Categories sheet.</t>
        </is>
      </c>
    </row>
    <row r="3">
      <c r="A3" s="4" t="inlineStr">
        <is>
          <t>Total recorded</t>
        </is>
      </c>
      <c r="C3" s="4" t="inlineStr">
        <is>
          <t>This month</t>
        </is>
      </c>
      <c r="E3" s="4" t="inlineStr">
        <is>
          <t>To reimburse</t>
        </is>
      </c>
    </row>
    <row r="4">
      <c r="A4" s="18">
        <f>SUM(E6:E505)</f>
        <v/>
      </c>
      <c r="C4" s="18">
        <f>SUMIFS(E6:E505,A6:A505,"&gt;="&amp;DATE(YEAR(TODAY()),MONTH(TODAY()),1),A6:A505,"&lt;="&amp;EOMONTH(TODAY(),0))</f>
        <v/>
      </c>
      <c r="E4" s="18">
        <f>SUMIFS(E6:E505,D6:D505,"Personal card (to reimburse)")</f>
        <v/>
      </c>
    </row>
    <row r="5" ht="24" customHeight="1">
      <c r="A5" s="19" t="inlineStr">
        <is>
          <t>Date</t>
        </is>
      </c>
      <c r="B5" s="19" t="inlineStr">
        <is>
          <t>Description</t>
        </is>
      </c>
      <c r="C5" s="19" t="inlineStr">
        <is>
          <t>Category</t>
        </is>
      </c>
      <c r="D5" s="19" t="inlineStr">
        <is>
          <t>Payment method</t>
        </is>
      </c>
      <c r="E5" s="19" t="inlineStr">
        <is>
          <t>Amount</t>
        </is>
      </c>
      <c r="F5" s="19" t="inlineStr">
        <is>
          <t>Tax deductible</t>
        </is>
      </c>
      <c r="G5" s="19" t="inlineStr">
        <is>
          <t>Receipt</t>
        </is>
      </c>
      <c r="H5" s="19" t="inlineStr">
        <is>
          <t>Notes</t>
        </is>
      </c>
      <c r="I5" s="19" t="inlineStr">
        <is>
          <t>Month</t>
        </is>
      </c>
    </row>
    <row r="6">
      <c r="A6" s="20" t="n">
        <v>46235</v>
      </c>
      <c r="B6" s="9" t="inlineStr">
        <is>
          <t>Office rent, August</t>
        </is>
      </c>
      <c r="C6" s="9" t="inlineStr">
        <is>
          <t>Rent and utilities</t>
        </is>
      </c>
      <c r="D6" s="9" t="inlineStr">
        <is>
          <t>Bank transfer</t>
        </is>
      </c>
      <c r="E6" s="21" t="n">
        <v>1500</v>
      </c>
      <c r="F6" s="9" t="inlineStr">
        <is>
          <t>Yes</t>
        </is>
      </c>
      <c r="G6" s="9" t="inlineStr">
        <is>
          <t>Yes</t>
        </is>
      </c>
      <c r="H6" s="9" t="n"/>
      <c r="I6" s="22">
        <f>IF(A6="","",DATE(YEAR(A6),MONTH(A6),1))</f>
        <v/>
      </c>
    </row>
    <row r="7">
      <c r="A7" s="20" t="n">
        <v>46237</v>
      </c>
      <c r="B7" s="9" t="inlineStr">
        <is>
          <t>Design software</t>
        </is>
      </c>
      <c r="C7" s="9" t="inlineStr">
        <is>
          <t>Software and subscriptions</t>
        </is>
      </c>
      <c r="D7" s="9" t="inlineStr">
        <is>
          <t>Company card</t>
        </is>
      </c>
      <c r="E7" s="21" t="n">
        <v>59.99</v>
      </c>
      <c r="F7" s="9" t="inlineStr">
        <is>
          <t>Yes</t>
        </is>
      </c>
      <c r="G7" s="9" t="inlineStr">
        <is>
          <t>Yes</t>
        </is>
      </c>
      <c r="H7" s="9" t="n"/>
      <c r="I7" s="22">
        <f>IF(A7="","",DATE(YEAR(A7),MONTH(A7),1))</f>
        <v/>
      </c>
    </row>
    <row r="8">
      <c r="A8" s="20" t="n">
        <v>46240</v>
      </c>
      <c r="B8" s="9" t="inlineStr">
        <is>
          <t>Printer paper and toner</t>
        </is>
      </c>
      <c r="C8" s="9" t="inlineStr">
        <is>
          <t>Office supplies</t>
        </is>
      </c>
      <c r="D8" s="9" t="inlineStr">
        <is>
          <t>Company card</t>
        </is>
      </c>
      <c r="E8" s="21" t="n">
        <v>84.5</v>
      </c>
      <c r="F8" s="9" t="inlineStr">
        <is>
          <t>Yes</t>
        </is>
      </c>
      <c r="G8" s="9" t="inlineStr">
        <is>
          <t>Yes</t>
        </is>
      </c>
      <c r="H8" s="9" t="n"/>
      <c r="I8" s="22">
        <f>IF(A8="","",DATE(YEAR(A8),MONTH(A8),1))</f>
        <v/>
      </c>
    </row>
    <row r="9">
      <c r="A9" s="20" t="n">
        <v>46243</v>
      </c>
      <c r="B9" s="9" t="inlineStr">
        <is>
          <t>Social media ads</t>
        </is>
      </c>
      <c r="C9" s="9" t="inlineStr">
        <is>
          <t>Marketing and advertising</t>
        </is>
      </c>
      <c r="D9" s="9" t="inlineStr">
        <is>
          <t>Company card</t>
        </is>
      </c>
      <c r="E9" s="21" t="n">
        <v>420</v>
      </c>
      <c r="F9" s="9" t="inlineStr">
        <is>
          <t>Yes</t>
        </is>
      </c>
      <c r="G9" s="9" t="inlineStr">
        <is>
          <t>Yes</t>
        </is>
      </c>
      <c r="H9" s="9" t="n"/>
      <c r="I9" s="22">
        <f>IF(A9="","",DATE(YEAR(A9),MONTH(A9),1))</f>
        <v/>
      </c>
    </row>
    <row r="10">
      <c r="A10" s="20" t="n">
        <v>46248</v>
      </c>
      <c r="B10" s="9" t="inlineStr">
        <is>
          <t>Client lunch</t>
        </is>
      </c>
      <c r="C10" s="9" t="inlineStr">
        <is>
          <t>Meals and entertainment</t>
        </is>
      </c>
      <c r="D10" s="9" t="inlineStr">
        <is>
          <t>Personal card (to reimburse)</t>
        </is>
      </c>
      <c r="E10" s="21" t="n">
        <v>68.40000000000001</v>
      </c>
      <c r="F10" s="9" t="inlineStr">
        <is>
          <t>Yes</t>
        </is>
      </c>
      <c r="G10" s="9" t="inlineStr">
        <is>
          <t>Yes</t>
        </is>
      </c>
      <c r="H10" s="9" t="n"/>
      <c r="I10" s="22">
        <f>IF(A10="","",DATE(YEAR(A10),MONTH(A10),1))</f>
        <v/>
      </c>
    </row>
    <row r="11">
      <c r="A11" s="20" t="n">
        <v>46254</v>
      </c>
      <c r="B11" s="9" t="inlineStr">
        <is>
          <t>Electricity and internet</t>
        </is>
      </c>
      <c r="C11" s="9" t="inlineStr">
        <is>
          <t>Rent and utilities</t>
        </is>
      </c>
      <c r="D11" s="9" t="inlineStr">
        <is>
          <t>Bank transfer</t>
        </is>
      </c>
      <c r="E11" s="21" t="n">
        <v>212.3</v>
      </c>
      <c r="F11" s="9" t="inlineStr">
        <is>
          <t>Yes</t>
        </is>
      </c>
      <c r="G11" s="9" t="inlineStr">
        <is>
          <t>Yes</t>
        </is>
      </c>
      <c r="H11" s="9" t="n"/>
      <c r="I11" s="22">
        <f>IF(A11="","",DATE(YEAR(A11),MONTH(A11),1))</f>
        <v/>
      </c>
    </row>
    <row r="12">
      <c r="A12" s="20" t="n">
        <v>46261</v>
      </c>
      <c r="B12" s="9" t="inlineStr">
        <is>
          <t>Bookkeeping</t>
        </is>
      </c>
      <c r="C12" s="9" t="inlineStr">
        <is>
          <t>Professional services</t>
        </is>
      </c>
      <c r="D12" s="9" t="inlineStr">
        <is>
          <t>Bank transfer</t>
        </is>
      </c>
      <c r="E12" s="21" t="n">
        <v>350</v>
      </c>
      <c r="F12" s="9" t="inlineStr">
        <is>
          <t>Yes</t>
        </is>
      </c>
      <c r="G12" s="9" t="inlineStr">
        <is>
          <t>Yes</t>
        </is>
      </c>
      <c r="H12" s="9" t="n"/>
      <c r="I12" s="22">
        <f>IF(A12="","",DATE(YEAR(A12),MONTH(A12),1))</f>
        <v/>
      </c>
    </row>
    <row r="13">
      <c r="A13" s="20" t="n">
        <v>46266</v>
      </c>
      <c r="B13" s="9" t="inlineStr">
        <is>
          <t>Office rent, September</t>
        </is>
      </c>
      <c r="C13" s="9" t="inlineStr">
        <is>
          <t>Rent and utilities</t>
        </is>
      </c>
      <c r="D13" s="9" t="inlineStr">
        <is>
          <t>Bank transfer</t>
        </is>
      </c>
      <c r="E13" s="21" t="n">
        <v>1500</v>
      </c>
      <c r="F13" s="9" t="inlineStr">
        <is>
          <t>Yes</t>
        </is>
      </c>
      <c r="G13" s="9" t="inlineStr">
        <is>
          <t>Yes</t>
        </is>
      </c>
      <c r="H13" s="9" t="n"/>
      <c r="I13" s="22">
        <f>IF(A13="","",DATE(YEAR(A13),MONTH(A13),1))</f>
        <v/>
      </c>
    </row>
    <row r="14">
      <c r="A14" s="20" t="n">
        <v>46268</v>
      </c>
      <c r="B14" s="9" t="inlineStr">
        <is>
          <t>Design software</t>
        </is>
      </c>
      <c r="C14" s="9" t="inlineStr">
        <is>
          <t>Software and subscriptions</t>
        </is>
      </c>
      <c r="D14" s="9" t="inlineStr">
        <is>
          <t>Company card</t>
        </is>
      </c>
      <c r="E14" s="21" t="n">
        <v>59.99</v>
      </c>
      <c r="F14" s="9" t="inlineStr">
        <is>
          <t>Yes</t>
        </is>
      </c>
      <c r="G14" s="9" t="inlineStr">
        <is>
          <t>Yes</t>
        </is>
      </c>
      <c r="H14" s="9" t="n"/>
      <c r="I14" s="22">
        <f>IF(A14="","",DATE(YEAR(A14),MONTH(A14),1))</f>
        <v/>
      </c>
    </row>
    <row r="15">
      <c r="A15" s="20" t="n">
        <v>46270</v>
      </c>
      <c r="B15" s="9" t="inlineStr">
        <is>
          <t>Project management tool</t>
        </is>
      </c>
      <c r="C15" s="9" t="inlineStr">
        <is>
          <t>Software and subscriptions</t>
        </is>
      </c>
      <c r="D15" s="9" t="inlineStr">
        <is>
          <t>Company card</t>
        </is>
      </c>
      <c r="E15" s="21" t="n">
        <v>48</v>
      </c>
      <c r="F15" s="9" t="inlineStr">
        <is>
          <t>Yes</t>
        </is>
      </c>
      <c r="G15" s="9" t="inlineStr">
        <is>
          <t>Yes</t>
        </is>
      </c>
      <c r="H15" s="9" t="n"/>
      <c r="I15" s="22">
        <f>IF(A15="","",DATE(YEAR(A15),MONTH(A15),1))</f>
        <v/>
      </c>
    </row>
    <row r="16">
      <c r="A16" s="20" t="n">
        <v>46275</v>
      </c>
      <c r="B16" s="9" t="inlineStr">
        <is>
          <t>Train to client workshop</t>
        </is>
      </c>
      <c r="C16" s="9" t="inlineStr">
        <is>
          <t>Travel</t>
        </is>
      </c>
      <c r="D16" s="9" t="inlineStr">
        <is>
          <t>Personal card (to reimburse)</t>
        </is>
      </c>
      <c r="E16" s="21" t="n">
        <v>96.2</v>
      </c>
      <c r="F16" s="9" t="inlineStr">
        <is>
          <t>Yes</t>
        </is>
      </c>
      <c r="G16" s="9" t="inlineStr">
        <is>
          <t>No</t>
        </is>
      </c>
      <c r="H16" s="9" t="n"/>
      <c r="I16" s="22">
        <f>IF(A16="","",DATE(YEAR(A16),MONTH(A16),1))</f>
        <v/>
      </c>
    </row>
    <row r="17">
      <c r="A17" s="20" t="n">
        <v>46277</v>
      </c>
      <c r="B17" s="9" t="inlineStr">
        <is>
          <t>Laptop stand and keyboard</t>
        </is>
      </c>
      <c r="C17" s="9" t="inlineStr">
        <is>
          <t>Equipment</t>
        </is>
      </c>
      <c r="D17" s="9" t="inlineStr">
        <is>
          <t>Company card</t>
        </is>
      </c>
      <c r="E17" s="21" t="n">
        <v>189</v>
      </c>
      <c r="F17" s="9" t="inlineStr">
        <is>
          <t>Yes</t>
        </is>
      </c>
      <c r="G17" s="9" t="inlineStr">
        <is>
          <t>Yes</t>
        </is>
      </c>
      <c r="H17" s="9" t="n"/>
      <c r="I17" s="22">
        <f>IF(A17="","",DATE(YEAR(A17),MONTH(A17),1))</f>
        <v/>
      </c>
    </row>
    <row r="18">
      <c r="A18" s="20" t="n">
        <v>46280</v>
      </c>
      <c r="B18" s="9" t="inlineStr">
        <is>
          <t>Search ads</t>
        </is>
      </c>
      <c r="C18" s="9" t="inlineStr">
        <is>
          <t>Marketing and advertising</t>
        </is>
      </c>
      <c r="D18" s="9" t="inlineStr">
        <is>
          <t>Company card</t>
        </is>
      </c>
      <c r="E18" s="21" t="n">
        <v>550</v>
      </c>
      <c r="F18" s="9" t="inlineStr">
        <is>
          <t>Yes</t>
        </is>
      </c>
      <c r="G18" s="9" t="inlineStr">
        <is>
          <t>Yes</t>
        </is>
      </c>
      <c r="H18" s="9" t="n"/>
      <c r="I18" s="22">
        <f>IF(A18="","",DATE(YEAR(A18),MONTH(A18),1))</f>
        <v/>
      </c>
    </row>
    <row r="19">
      <c r="A19" s="20" t="n">
        <v>46284</v>
      </c>
      <c r="B19" s="9" t="inlineStr">
        <is>
          <t>Team coffee</t>
        </is>
      </c>
      <c r="C19" s="9" t="inlineStr">
        <is>
          <t>Meals and entertainment</t>
        </is>
      </c>
      <c r="D19" s="9" t="inlineStr">
        <is>
          <t>Cash</t>
        </is>
      </c>
      <c r="E19" s="21" t="n">
        <v>24.6</v>
      </c>
      <c r="F19" s="9" t="inlineStr">
        <is>
          <t>No</t>
        </is>
      </c>
      <c r="G19" s="9" t="inlineStr">
        <is>
          <t>No</t>
        </is>
      </c>
      <c r="H19" s="9" t="n"/>
      <c r="I19" s="22">
        <f>IF(A19="","",DATE(YEAR(A19),MONTH(A19),1))</f>
        <v/>
      </c>
    </row>
    <row r="20">
      <c r="A20" s="20" t="n">
        <v>46287</v>
      </c>
      <c r="B20" s="9" t="inlineStr">
        <is>
          <t>Electricity and internet</t>
        </is>
      </c>
      <c r="C20" s="9" t="inlineStr">
        <is>
          <t>Rent and utilities</t>
        </is>
      </c>
      <c r="D20" s="9" t="inlineStr">
        <is>
          <t>Bank transfer</t>
        </is>
      </c>
      <c r="E20" s="21" t="n">
        <v>205.75</v>
      </c>
      <c r="F20" s="9" t="inlineStr">
        <is>
          <t>Yes</t>
        </is>
      </c>
      <c r="G20" s="9" t="inlineStr">
        <is>
          <t>Yes</t>
        </is>
      </c>
      <c r="H20" s="9" t="n"/>
      <c r="I20" s="22">
        <f>IF(A20="","",DATE(YEAR(A20),MONTH(A20),1))</f>
        <v/>
      </c>
    </row>
    <row r="21">
      <c r="A21" s="20" t="n">
        <v>46295</v>
      </c>
      <c r="B21" s="9" t="inlineStr">
        <is>
          <t>Card fees</t>
        </is>
      </c>
      <c r="C21" s="9" t="inlineStr">
        <is>
          <t>Bank and card fees</t>
        </is>
      </c>
      <c r="D21" s="9" t="inlineStr">
        <is>
          <t>Company card</t>
        </is>
      </c>
      <c r="E21" s="21" t="n">
        <v>18.4</v>
      </c>
      <c r="F21" s="9" t="inlineStr">
        <is>
          <t>Yes</t>
        </is>
      </c>
      <c r="G21" s="9" t="inlineStr">
        <is>
          <t>Yes</t>
        </is>
      </c>
      <c r="H21" s="9" t="n"/>
      <c r="I21" s="22">
        <f>IF(A21="","",DATE(YEAR(A21),MONTH(A21),1))</f>
        <v/>
      </c>
    </row>
    <row r="22">
      <c r="A22" s="20" t="n">
        <v>46296</v>
      </c>
      <c r="B22" s="9" t="inlineStr">
        <is>
          <t>Office rent, October</t>
        </is>
      </c>
      <c r="C22" s="9" t="inlineStr">
        <is>
          <t>Rent and utilities</t>
        </is>
      </c>
      <c r="D22" s="9" t="inlineStr">
        <is>
          <t>Bank transfer</t>
        </is>
      </c>
      <c r="E22" s="21" t="n">
        <v>1500</v>
      </c>
      <c r="F22" s="9" t="inlineStr">
        <is>
          <t>Yes</t>
        </is>
      </c>
      <c r="G22" s="9" t="inlineStr">
        <is>
          <t>Yes</t>
        </is>
      </c>
      <c r="H22" s="9" t="n"/>
      <c r="I22" s="22">
        <f>IF(A22="","",DATE(YEAR(A22),MONTH(A22),1))</f>
        <v/>
      </c>
    </row>
    <row r="23">
      <c r="A23" s="20" t="n">
        <v>46297</v>
      </c>
      <c r="B23" s="9" t="inlineStr">
        <is>
          <t>Business insurance</t>
        </is>
      </c>
      <c r="C23" s="9" t="inlineStr">
        <is>
          <t>Insurance</t>
        </is>
      </c>
      <c r="D23" s="9" t="inlineStr">
        <is>
          <t>Bank transfer</t>
        </is>
      </c>
      <c r="E23" s="21" t="n">
        <v>165</v>
      </c>
      <c r="F23" s="9" t="inlineStr">
        <is>
          <t>Yes</t>
        </is>
      </c>
      <c r="G23" s="9" t="inlineStr">
        <is>
          <t>Yes</t>
        </is>
      </c>
      <c r="H23" s="9" t="n"/>
      <c r="I23" s="22">
        <f>IF(A23="","",DATE(YEAR(A23),MONTH(A23),1))</f>
        <v/>
      </c>
    </row>
    <row r="24">
      <c r="A24" s="20" t="n">
        <v>46298</v>
      </c>
      <c r="B24" s="9" t="inlineStr">
        <is>
          <t>Design software</t>
        </is>
      </c>
      <c r="C24" s="9" t="inlineStr">
        <is>
          <t>Software and subscriptions</t>
        </is>
      </c>
      <c r="D24" s="9" t="inlineStr">
        <is>
          <t>Company card</t>
        </is>
      </c>
      <c r="E24" s="21" t="n">
        <v>59.99</v>
      </c>
      <c r="F24" s="9" t="inlineStr">
        <is>
          <t>Yes</t>
        </is>
      </c>
      <c r="G24" s="9" t="inlineStr">
        <is>
          <t>Yes</t>
        </is>
      </c>
      <c r="H24" s="9" t="n"/>
      <c r="I24" s="22">
        <f>IF(A24="","",DATE(YEAR(A24),MONTH(A24),1))</f>
        <v/>
      </c>
    </row>
    <row r="25">
      <c r="A25" s="20" t="n">
        <v>46301</v>
      </c>
      <c r="B25" s="9" t="inlineStr">
        <is>
          <t>Social media ads</t>
        </is>
      </c>
      <c r="C25" s="9" t="inlineStr">
        <is>
          <t>Marketing and advertising</t>
        </is>
      </c>
      <c r="D25" s="9" t="inlineStr">
        <is>
          <t>Company card</t>
        </is>
      </c>
      <c r="E25" s="21" t="n">
        <v>480</v>
      </c>
      <c r="F25" s="9" t="inlineStr">
        <is>
          <t>Yes</t>
        </is>
      </c>
      <c r="G25" s="9" t="inlineStr">
        <is>
          <t>Yes</t>
        </is>
      </c>
      <c r="H25" s="9" t="n"/>
      <c r="I25" s="22">
        <f>IF(A25="","",DATE(YEAR(A25),MONTH(A25),1))</f>
        <v/>
      </c>
    </row>
    <row r="26">
      <c r="A26" s="20" t="n">
        <v>46303</v>
      </c>
      <c r="B26" s="9" t="inlineStr">
        <is>
          <t>Flight to trade show</t>
        </is>
      </c>
      <c r="C26" s="9" t="inlineStr">
        <is>
          <t>Travel</t>
        </is>
      </c>
      <c r="D26" s="9" t="inlineStr">
        <is>
          <t>Company card</t>
        </is>
      </c>
      <c r="E26" s="21" t="n">
        <v>312</v>
      </c>
      <c r="F26" s="9" t="inlineStr">
        <is>
          <t>Yes</t>
        </is>
      </c>
      <c r="G26" s="9" t="inlineStr">
        <is>
          <t>Yes</t>
        </is>
      </c>
      <c r="H26" s="9" t="n"/>
      <c r="I26" s="22">
        <f>IF(A26="","",DATE(YEAR(A26),MONTH(A26),1))</f>
        <v/>
      </c>
    </row>
    <row r="27">
      <c r="A27" s="20" t="n">
        <v>46304</v>
      </c>
      <c r="B27" s="9" t="inlineStr">
        <is>
          <t>Hotel, trade show</t>
        </is>
      </c>
      <c r="C27" s="9" t="inlineStr">
        <is>
          <t>Travel</t>
        </is>
      </c>
      <c r="D27" s="9" t="inlineStr">
        <is>
          <t>Company card</t>
        </is>
      </c>
      <c r="E27" s="21" t="n">
        <v>268</v>
      </c>
      <c r="F27" s="9" t="inlineStr">
        <is>
          <t>Yes</t>
        </is>
      </c>
      <c r="G27" s="9" t="inlineStr">
        <is>
          <t>Yes</t>
        </is>
      </c>
      <c r="H27" s="9" t="n"/>
      <c r="I27" s="22">
        <f>IF(A27="","",DATE(YEAR(A27),MONTH(A27),1))</f>
        <v/>
      </c>
    </row>
    <row r="28">
      <c r="A28" s="20" t="n">
        <v>46304</v>
      </c>
      <c r="B28" s="9" t="inlineStr">
        <is>
          <t>Dinner with prospects</t>
        </is>
      </c>
      <c r="C28" s="9" t="inlineStr">
        <is>
          <t>Meals and entertainment</t>
        </is>
      </c>
      <c r="D28" s="9" t="inlineStr">
        <is>
          <t>Personal card (to reimburse)</t>
        </is>
      </c>
      <c r="E28" s="21" t="n">
        <v>142.8</v>
      </c>
      <c r="F28" s="9" t="inlineStr">
        <is>
          <t>Yes</t>
        </is>
      </c>
      <c r="G28" s="9" t="inlineStr">
        <is>
          <t>No</t>
        </is>
      </c>
      <c r="H28" s="9" t="n"/>
      <c r="I28" s="22">
        <f>IF(A28="","",DATE(YEAR(A28),MONTH(A28),1))</f>
        <v/>
      </c>
    </row>
    <row r="29">
      <c r="A29" s="20" t="n">
        <v>46307</v>
      </c>
      <c r="B29" s="9" t="inlineStr">
        <is>
          <t>Shipping supplies</t>
        </is>
      </c>
      <c r="C29" s="9" t="inlineStr">
        <is>
          <t>Office supplies</t>
        </is>
      </c>
      <c r="D29" s="9" t="inlineStr">
        <is>
          <t>Company card</t>
        </is>
      </c>
      <c r="E29" s="21" t="n">
        <v>37.25</v>
      </c>
      <c r="F29" s="9" t="inlineStr">
        <is>
          <t>Yes</t>
        </is>
      </c>
      <c r="G29" s="9" t="inlineStr">
        <is>
          <t>Yes</t>
        </is>
      </c>
      <c r="H29" s="9" t="n"/>
      <c r="I29" s="22">
        <f>IF(A29="","",DATE(YEAR(A29),MONTH(A29),1))</f>
        <v/>
      </c>
    </row>
    <row r="30">
      <c r="A30" s="20" t="n"/>
      <c r="B30" s="9" t="n"/>
      <c r="C30" s="9" t="n"/>
      <c r="D30" s="9" t="n"/>
      <c r="E30" s="21" t="n"/>
      <c r="F30" s="9" t="n"/>
      <c r="G30" s="9" t="n"/>
      <c r="H30" s="9" t="n"/>
      <c r="I30" s="22">
        <f>IF(A30="","",DATE(YEAR(A30),MONTH(A30),1))</f>
        <v/>
      </c>
    </row>
    <row r="31">
      <c r="A31" s="20" t="n"/>
      <c r="B31" s="9" t="n"/>
      <c r="C31" s="9" t="n"/>
      <c r="D31" s="9" t="n"/>
      <c r="E31" s="21" t="n"/>
      <c r="F31" s="9" t="n"/>
      <c r="G31" s="9" t="n"/>
      <c r="H31" s="9" t="n"/>
      <c r="I31" s="22">
        <f>IF(A31="","",DATE(YEAR(A31),MONTH(A31),1))</f>
        <v/>
      </c>
    </row>
    <row r="32">
      <c r="A32" s="20" t="n"/>
      <c r="B32" s="9" t="n"/>
      <c r="C32" s="9" t="n"/>
      <c r="D32" s="9" t="n"/>
      <c r="E32" s="21" t="n"/>
      <c r="F32" s="9" t="n"/>
      <c r="G32" s="9" t="n"/>
      <c r="H32" s="9" t="n"/>
      <c r="I32" s="22">
        <f>IF(A32="","",DATE(YEAR(A32),MONTH(A32),1))</f>
        <v/>
      </c>
    </row>
    <row r="33">
      <c r="A33" s="20" t="n"/>
      <c r="B33" s="9" t="n"/>
      <c r="C33" s="9" t="n"/>
      <c r="D33" s="9" t="n"/>
      <c r="E33" s="21" t="n"/>
      <c r="F33" s="9" t="n"/>
      <c r="G33" s="9" t="n"/>
      <c r="H33" s="9" t="n"/>
      <c r="I33" s="22">
        <f>IF(A33="","",DATE(YEAR(A33),MONTH(A33),1))</f>
        <v/>
      </c>
    </row>
    <row r="34">
      <c r="A34" s="20" t="n"/>
      <c r="B34" s="9" t="n"/>
      <c r="C34" s="9" t="n"/>
      <c r="D34" s="9" t="n"/>
      <c r="E34" s="21" t="n"/>
      <c r="F34" s="9" t="n"/>
      <c r="G34" s="9" t="n"/>
      <c r="H34" s="9" t="n"/>
      <c r="I34" s="22">
        <f>IF(A34="","",DATE(YEAR(A34),MONTH(A34),1))</f>
        <v/>
      </c>
    </row>
    <row r="35">
      <c r="A35" s="20" t="n"/>
      <c r="B35" s="9" t="n"/>
      <c r="C35" s="9" t="n"/>
      <c r="D35" s="9" t="n"/>
      <c r="E35" s="21" t="n"/>
      <c r="F35" s="9" t="n"/>
      <c r="G35" s="9" t="n"/>
      <c r="H35" s="9" t="n"/>
      <c r="I35" s="22">
        <f>IF(A35="","",DATE(YEAR(A35),MONTH(A35),1))</f>
        <v/>
      </c>
    </row>
    <row r="36">
      <c r="A36" s="20" t="n"/>
      <c r="B36" s="9" t="n"/>
      <c r="C36" s="9" t="n"/>
      <c r="D36" s="9" t="n"/>
      <c r="E36" s="21" t="n"/>
      <c r="F36" s="9" t="n"/>
      <c r="G36" s="9" t="n"/>
      <c r="H36" s="9" t="n"/>
      <c r="I36" s="22">
        <f>IF(A36="","",DATE(YEAR(A36),MONTH(A36),1))</f>
        <v/>
      </c>
    </row>
    <row r="37">
      <c r="A37" s="20" t="n"/>
      <c r="B37" s="9" t="n"/>
      <c r="C37" s="9" t="n"/>
      <c r="D37" s="9" t="n"/>
      <c r="E37" s="21" t="n"/>
      <c r="F37" s="9" t="n"/>
      <c r="G37" s="9" t="n"/>
      <c r="H37" s="9" t="n"/>
      <c r="I37" s="22">
        <f>IF(A37="","",DATE(YEAR(A37),MONTH(A37),1))</f>
        <v/>
      </c>
    </row>
    <row r="38">
      <c r="A38" s="20" t="n"/>
      <c r="B38" s="9" t="n"/>
      <c r="C38" s="9" t="n"/>
      <c r="D38" s="9" t="n"/>
      <c r="E38" s="21" t="n"/>
      <c r="F38" s="9" t="n"/>
      <c r="G38" s="9" t="n"/>
      <c r="H38" s="9" t="n"/>
      <c r="I38" s="22">
        <f>IF(A38="","",DATE(YEAR(A38),MONTH(A38),1))</f>
        <v/>
      </c>
    </row>
    <row r="39">
      <c r="A39" s="20" t="n"/>
      <c r="B39" s="9" t="n"/>
      <c r="C39" s="9" t="n"/>
      <c r="D39" s="9" t="n"/>
      <c r="E39" s="21" t="n"/>
      <c r="F39" s="9" t="n"/>
      <c r="G39" s="9" t="n"/>
      <c r="H39" s="9" t="n"/>
      <c r="I39" s="22">
        <f>IF(A39="","",DATE(YEAR(A39),MONTH(A39),1))</f>
        <v/>
      </c>
    </row>
    <row r="40">
      <c r="A40" s="20" t="n"/>
      <c r="B40" s="9" t="n"/>
      <c r="C40" s="9" t="n"/>
      <c r="D40" s="9" t="n"/>
      <c r="E40" s="21" t="n"/>
      <c r="F40" s="9" t="n"/>
      <c r="G40" s="9" t="n"/>
      <c r="H40" s="9" t="n"/>
      <c r="I40" s="22">
        <f>IF(A40="","",DATE(YEAR(A40),MONTH(A40),1))</f>
        <v/>
      </c>
    </row>
    <row r="41">
      <c r="A41" s="20" t="n"/>
      <c r="B41" s="9" t="n"/>
      <c r="C41" s="9" t="n"/>
      <c r="D41" s="9" t="n"/>
      <c r="E41" s="21" t="n"/>
      <c r="F41" s="9" t="n"/>
      <c r="G41" s="9" t="n"/>
      <c r="H41" s="9" t="n"/>
      <c r="I41" s="22">
        <f>IF(A41="","",DATE(YEAR(A41),MONTH(A41),1))</f>
        <v/>
      </c>
    </row>
    <row r="42">
      <c r="A42" s="20" t="n"/>
      <c r="B42" s="9" t="n"/>
      <c r="C42" s="9" t="n"/>
      <c r="D42" s="9" t="n"/>
      <c r="E42" s="21" t="n"/>
      <c r="F42" s="9" t="n"/>
      <c r="G42" s="9" t="n"/>
      <c r="H42" s="9" t="n"/>
      <c r="I42" s="22">
        <f>IF(A42="","",DATE(YEAR(A42),MONTH(A42),1))</f>
        <v/>
      </c>
    </row>
    <row r="43">
      <c r="A43" s="20" t="n"/>
      <c r="B43" s="9" t="n"/>
      <c r="C43" s="9" t="n"/>
      <c r="D43" s="9" t="n"/>
      <c r="E43" s="21" t="n"/>
      <c r="F43" s="9" t="n"/>
      <c r="G43" s="9" t="n"/>
      <c r="H43" s="9" t="n"/>
      <c r="I43" s="22">
        <f>IF(A43="","",DATE(YEAR(A43),MONTH(A43),1))</f>
        <v/>
      </c>
    </row>
    <row r="44">
      <c r="A44" s="20" t="n"/>
      <c r="B44" s="9" t="n"/>
      <c r="C44" s="9" t="n"/>
      <c r="D44" s="9" t="n"/>
      <c r="E44" s="21" t="n"/>
      <c r="F44" s="9" t="n"/>
      <c r="G44" s="9" t="n"/>
      <c r="H44" s="9" t="n"/>
      <c r="I44" s="22">
        <f>IF(A44="","",DATE(YEAR(A44),MONTH(A44),1))</f>
        <v/>
      </c>
    </row>
    <row r="45">
      <c r="A45" s="20" t="n"/>
      <c r="B45" s="9" t="n"/>
      <c r="C45" s="9" t="n"/>
      <c r="D45" s="9" t="n"/>
      <c r="E45" s="21" t="n"/>
      <c r="F45" s="9" t="n"/>
      <c r="G45" s="9" t="n"/>
      <c r="H45" s="9" t="n"/>
      <c r="I45" s="22">
        <f>IF(A45="","",DATE(YEAR(A45),MONTH(A45),1))</f>
        <v/>
      </c>
    </row>
    <row r="46">
      <c r="A46" s="23" t="n"/>
      <c r="E46" s="24" t="n"/>
      <c r="I46" s="25">
        <f>IF(A46="","",DATE(YEAR(A46),MONTH(A46),1))</f>
        <v/>
      </c>
    </row>
    <row r="47">
      <c r="A47" s="23" t="n"/>
      <c r="E47" s="24" t="n"/>
      <c r="I47" s="25">
        <f>IF(A47="","",DATE(YEAR(A47),MONTH(A47),1))</f>
        <v/>
      </c>
    </row>
    <row r="48">
      <c r="A48" s="23" t="n"/>
      <c r="E48" s="24" t="n"/>
      <c r="I48" s="25">
        <f>IF(A48="","",DATE(YEAR(A48),MONTH(A48),1))</f>
        <v/>
      </c>
    </row>
    <row r="49">
      <c r="A49" s="23" t="n"/>
      <c r="E49" s="24" t="n"/>
      <c r="I49" s="25">
        <f>IF(A49="","",DATE(YEAR(A49),MONTH(A49),1))</f>
        <v/>
      </c>
    </row>
    <row r="50">
      <c r="A50" s="23" t="n"/>
      <c r="E50" s="24" t="n"/>
      <c r="I50" s="25">
        <f>IF(A50="","",DATE(YEAR(A50),MONTH(A50),1))</f>
        <v/>
      </c>
    </row>
    <row r="51">
      <c r="A51" s="23" t="n"/>
      <c r="E51" s="24" t="n"/>
      <c r="I51" s="25">
        <f>IF(A51="","",DATE(YEAR(A51),MONTH(A51),1))</f>
        <v/>
      </c>
    </row>
    <row r="52">
      <c r="A52" s="23" t="n"/>
      <c r="E52" s="24" t="n"/>
      <c r="I52" s="25">
        <f>IF(A52="","",DATE(YEAR(A52),MONTH(A52),1))</f>
        <v/>
      </c>
    </row>
    <row r="53">
      <c r="A53" s="23" t="n"/>
      <c r="E53" s="24" t="n"/>
      <c r="I53" s="25">
        <f>IF(A53="","",DATE(YEAR(A53),MONTH(A53),1))</f>
        <v/>
      </c>
    </row>
    <row r="54">
      <c r="A54" s="23" t="n"/>
      <c r="E54" s="24" t="n"/>
      <c r="I54" s="25">
        <f>IF(A54="","",DATE(YEAR(A54),MONTH(A54),1))</f>
        <v/>
      </c>
    </row>
    <row r="55">
      <c r="A55" s="23" t="n"/>
      <c r="E55" s="24" t="n"/>
      <c r="I55" s="25">
        <f>IF(A55="","",DATE(YEAR(A55),MONTH(A55),1))</f>
        <v/>
      </c>
    </row>
    <row r="56">
      <c r="A56" s="23" t="n"/>
      <c r="E56" s="24" t="n"/>
      <c r="I56" s="25">
        <f>IF(A56="","",DATE(YEAR(A56),MONTH(A56),1))</f>
        <v/>
      </c>
    </row>
    <row r="57">
      <c r="A57" s="23" t="n"/>
      <c r="E57" s="24" t="n"/>
      <c r="I57" s="25">
        <f>IF(A57="","",DATE(YEAR(A57),MONTH(A57),1))</f>
        <v/>
      </c>
    </row>
    <row r="58">
      <c r="A58" s="23" t="n"/>
      <c r="E58" s="24" t="n"/>
      <c r="I58" s="25">
        <f>IF(A58="","",DATE(YEAR(A58),MONTH(A58),1))</f>
        <v/>
      </c>
    </row>
    <row r="59">
      <c r="A59" s="23" t="n"/>
      <c r="E59" s="24" t="n"/>
      <c r="I59" s="25">
        <f>IF(A59="","",DATE(YEAR(A59),MONTH(A59),1))</f>
        <v/>
      </c>
    </row>
    <row r="60">
      <c r="A60" s="23" t="n"/>
      <c r="E60" s="24" t="n"/>
      <c r="I60" s="25">
        <f>IF(A60="","",DATE(YEAR(A60),MONTH(A60),1))</f>
        <v/>
      </c>
    </row>
    <row r="61">
      <c r="A61" s="23" t="n"/>
      <c r="E61" s="24" t="n"/>
      <c r="I61" s="25">
        <f>IF(A61="","",DATE(YEAR(A61),MONTH(A61),1))</f>
        <v/>
      </c>
    </row>
    <row r="62">
      <c r="A62" s="23" t="n"/>
      <c r="E62" s="24" t="n"/>
      <c r="I62" s="25">
        <f>IF(A62="","",DATE(YEAR(A62),MONTH(A62),1))</f>
        <v/>
      </c>
    </row>
    <row r="63">
      <c r="A63" s="23" t="n"/>
      <c r="E63" s="24" t="n"/>
      <c r="I63" s="25">
        <f>IF(A63="","",DATE(YEAR(A63),MONTH(A63),1))</f>
        <v/>
      </c>
    </row>
    <row r="64">
      <c r="A64" s="23" t="n"/>
      <c r="E64" s="24" t="n"/>
      <c r="I64" s="25">
        <f>IF(A64="","",DATE(YEAR(A64),MONTH(A64),1))</f>
        <v/>
      </c>
    </row>
    <row r="65">
      <c r="A65" s="23" t="n"/>
      <c r="E65" s="24" t="n"/>
      <c r="I65" s="25">
        <f>IF(A65="","",DATE(YEAR(A65),MONTH(A65),1))</f>
        <v/>
      </c>
    </row>
    <row r="66">
      <c r="A66" s="23" t="n"/>
      <c r="E66" s="24" t="n"/>
      <c r="I66" s="25">
        <f>IF(A66="","",DATE(YEAR(A66),MONTH(A66),1))</f>
        <v/>
      </c>
    </row>
    <row r="67">
      <c r="A67" s="23" t="n"/>
      <c r="E67" s="24" t="n"/>
      <c r="I67" s="25">
        <f>IF(A67="","",DATE(YEAR(A67),MONTH(A67),1))</f>
        <v/>
      </c>
    </row>
    <row r="68">
      <c r="A68" s="23" t="n"/>
      <c r="E68" s="24" t="n"/>
      <c r="I68" s="25">
        <f>IF(A68="","",DATE(YEAR(A68),MONTH(A68),1))</f>
        <v/>
      </c>
    </row>
    <row r="69">
      <c r="A69" s="23" t="n"/>
      <c r="E69" s="24" t="n"/>
      <c r="I69" s="25">
        <f>IF(A69="","",DATE(YEAR(A69),MONTH(A69),1))</f>
        <v/>
      </c>
    </row>
    <row r="70">
      <c r="A70" s="23" t="n"/>
      <c r="E70" s="24" t="n"/>
      <c r="I70" s="25">
        <f>IF(A70="","",DATE(YEAR(A70),MONTH(A70),1))</f>
        <v/>
      </c>
    </row>
    <row r="71">
      <c r="A71" s="23" t="n"/>
      <c r="E71" s="24" t="n"/>
      <c r="I71" s="25">
        <f>IF(A71="","",DATE(YEAR(A71),MONTH(A71),1))</f>
        <v/>
      </c>
    </row>
    <row r="72">
      <c r="A72" s="23" t="n"/>
      <c r="E72" s="24" t="n"/>
      <c r="I72" s="25">
        <f>IF(A72="","",DATE(YEAR(A72),MONTH(A72),1))</f>
        <v/>
      </c>
    </row>
    <row r="73">
      <c r="A73" s="23" t="n"/>
      <c r="E73" s="24" t="n"/>
      <c r="I73" s="25">
        <f>IF(A73="","",DATE(YEAR(A73),MONTH(A73),1))</f>
        <v/>
      </c>
    </row>
    <row r="74">
      <c r="A74" s="23" t="n"/>
      <c r="E74" s="24" t="n"/>
      <c r="I74" s="25">
        <f>IF(A74="","",DATE(YEAR(A74),MONTH(A74),1))</f>
        <v/>
      </c>
    </row>
    <row r="75">
      <c r="A75" s="23" t="n"/>
      <c r="E75" s="24" t="n"/>
      <c r="I75" s="25">
        <f>IF(A75="","",DATE(YEAR(A75),MONTH(A75),1))</f>
        <v/>
      </c>
    </row>
    <row r="76">
      <c r="A76" s="23" t="n"/>
      <c r="E76" s="24" t="n"/>
      <c r="I76" s="25">
        <f>IF(A76="","",DATE(YEAR(A76),MONTH(A76),1))</f>
        <v/>
      </c>
    </row>
    <row r="77">
      <c r="A77" s="23" t="n"/>
      <c r="E77" s="24" t="n"/>
      <c r="I77" s="25">
        <f>IF(A77="","",DATE(YEAR(A77),MONTH(A77),1))</f>
        <v/>
      </c>
    </row>
    <row r="78">
      <c r="A78" s="23" t="n"/>
      <c r="E78" s="24" t="n"/>
      <c r="I78" s="25">
        <f>IF(A78="","",DATE(YEAR(A78),MONTH(A78),1))</f>
        <v/>
      </c>
    </row>
    <row r="79">
      <c r="A79" s="23" t="n"/>
      <c r="E79" s="24" t="n"/>
      <c r="I79" s="25">
        <f>IF(A79="","",DATE(YEAR(A79),MONTH(A79),1))</f>
        <v/>
      </c>
    </row>
    <row r="80">
      <c r="A80" s="23" t="n"/>
      <c r="E80" s="24" t="n"/>
      <c r="I80" s="25">
        <f>IF(A80="","",DATE(YEAR(A80),MONTH(A80),1))</f>
        <v/>
      </c>
    </row>
    <row r="81">
      <c r="A81" s="23" t="n"/>
      <c r="E81" s="24" t="n"/>
      <c r="I81" s="25">
        <f>IF(A81="","",DATE(YEAR(A81),MONTH(A81),1))</f>
        <v/>
      </c>
    </row>
    <row r="82">
      <c r="A82" s="23" t="n"/>
      <c r="E82" s="24" t="n"/>
      <c r="I82" s="25">
        <f>IF(A82="","",DATE(YEAR(A82),MONTH(A82),1))</f>
        <v/>
      </c>
    </row>
    <row r="83">
      <c r="A83" s="23" t="n"/>
      <c r="E83" s="24" t="n"/>
      <c r="I83" s="25">
        <f>IF(A83="","",DATE(YEAR(A83),MONTH(A83),1))</f>
        <v/>
      </c>
    </row>
    <row r="84">
      <c r="A84" s="23" t="n"/>
      <c r="E84" s="24" t="n"/>
      <c r="I84" s="25">
        <f>IF(A84="","",DATE(YEAR(A84),MONTH(A84),1))</f>
        <v/>
      </c>
    </row>
    <row r="85">
      <c r="A85" s="23" t="n"/>
      <c r="E85" s="24" t="n"/>
      <c r="I85" s="25">
        <f>IF(A85="","",DATE(YEAR(A85),MONTH(A85),1))</f>
        <v/>
      </c>
    </row>
    <row r="86">
      <c r="A86" s="23" t="n"/>
      <c r="E86" s="24" t="n"/>
      <c r="I86" s="25">
        <f>IF(A86="","",DATE(YEAR(A86),MONTH(A86),1))</f>
        <v/>
      </c>
    </row>
    <row r="87">
      <c r="A87" s="23" t="n"/>
      <c r="E87" s="24" t="n"/>
      <c r="I87" s="25">
        <f>IF(A87="","",DATE(YEAR(A87),MONTH(A87),1))</f>
        <v/>
      </c>
    </row>
    <row r="88">
      <c r="A88" s="23" t="n"/>
      <c r="E88" s="24" t="n"/>
      <c r="I88" s="25">
        <f>IF(A88="","",DATE(YEAR(A88),MONTH(A88),1))</f>
        <v/>
      </c>
    </row>
    <row r="89">
      <c r="A89" s="23" t="n"/>
      <c r="E89" s="24" t="n"/>
      <c r="I89" s="25">
        <f>IF(A89="","",DATE(YEAR(A89),MONTH(A89),1))</f>
        <v/>
      </c>
    </row>
    <row r="90">
      <c r="A90" s="23" t="n"/>
      <c r="E90" s="24" t="n"/>
      <c r="I90" s="25">
        <f>IF(A90="","",DATE(YEAR(A90),MONTH(A90),1))</f>
        <v/>
      </c>
    </row>
    <row r="91">
      <c r="A91" s="23" t="n"/>
      <c r="E91" s="24" t="n"/>
      <c r="I91" s="25">
        <f>IF(A91="","",DATE(YEAR(A91),MONTH(A91),1))</f>
        <v/>
      </c>
    </row>
    <row r="92">
      <c r="A92" s="23" t="n"/>
      <c r="E92" s="24" t="n"/>
      <c r="I92" s="25">
        <f>IF(A92="","",DATE(YEAR(A92),MONTH(A92),1))</f>
        <v/>
      </c>
    </row>
    <row r="93">
      <c r="A93" s="23" t="n"/>
      <c r="E93" s="24" t="n"/>
      <c r="I93" s="25">
        <f>IF(A93="","",DATE(YEAR(A93),MONTH(A93),1))</f>
        <v/>
      </c>
    </row>
    <row r="94">
      <c r="A94" s="23" t="n"/>
      <c r="E94" s="24" t="n"/>
      <c r="I94" s="25">
        <f>IF(A94="","",DATE(YEAR(A94),MONTH(A94),1))</f>
        <v/>
      </c>
    </row>
    <row r="95">
      <c r="A95" s="23" t="n"/>
      <c r="E95" s="24" t="n"/>
      <c r="I95" s="25">
        <f>IF(A95="","",DATE(YEAR(A95),MONTH(A95),1))</f>
        <v/>
      </c>
    </row>
    <row r="96">
      <c r="A96" s="23" t="n"/>
      <c r="E96" s="24" t="n"/>
      <c r="I96" s="25">
        <f>IF(A96="","",DATE(YEAR(A96),MONTH(A96),1))</f>
        <v/>
      </c>
    </row>
    <row r="97">
      <c r="A97" s="23" t="n"/>
      <c r="E97" s="24" t="n"/>
      <c r="I97" s="25">
        <f>IF(A97="","",DATE(YEAR(A97),MONTH(A97),1))</f>
        <v/>
      </c>
    </row>
    <row r="98">
      <c r="A98" s="23" t="n"/>
      <c r="E98" s="24" t="n"/>
      <c r="I98" s="25">
        <f>IF(A98="","",DATE(YEAR(A98),MONTH(A98),1))</f>
        <v/>
      </c>
    </row>
    <row r="99">
      <c r="A99" s="23" t="n"/>
      <c r="E99" s="24" t="n"/>
      <c r="I99" s="25">
        <f>IF(A99="","",DATE(YEAR(A99),MONTH(A99),1))</f>
        <v/>
      </c>
    </row>
    <row r="100">
      <c r="A100" s="23" t="n"/>
      <c r="E100" s="24" t="n"/>
      <c r="I100" s="25">
        <f>IF(A100="","",DATE(YEAR(A100),MONTH(A100),1))</f>
        <v/>
      </c>
    </row>
    <row r="101">
      <c r="A101" s="23" t="n"/>
      <c r="E101" s="24" t="n"/>
      <c r="I101" s="25">
        <f>IF(A101="","",DATE(YEAR(A101),MONTH(A101),1))</f>
        <v/>
      </c>
    </row>
    <row r="102">
      <c r="A102" s="23" t="n"/>
      <c r="E102" s="24" t="n"/>
      <c r="I102" s="25">
        <f>IF(A102="","",DATE(YEAR(A102),MONTH(A102),1))</f>
        <v/>
      </c>
    </row>
    <row r="103">
      <c r="A103" s="23" t="n"/>
      <c r="E103" s="24" t="n"/>
      <c r="I103" s="25">
        <f>IF(A103="","",DATE(YEAR(A103),MONTH(A103),1))</f>
        <v/>
      </c>
    </row>
    <row r="104">
      <c r="A104" s="23" t="n"/>
      <c r="E104" s="24" t="n"/>
      <c r="I104" s="25">
        <f>IF(A104="","",DATE(YEAR(A104),MONTH(A104),1))</f>
        <v/>
      </c>
    </row>
    <row r="105">
      <c r="A105" s="23" t="n"/>
      <c r="E105" s="24" t="n"/>
      <c r="I105" s="25">
        <f>IF(A105="","",DATE(YEAR(A105),MONTH(A105),1))</f>
        <v/>
      </c>
    </row>
    <row r="106">
      <c r="A106" s="23" t="n"/>
      <c r="E106" s="24" t="n"/>
      <c r="I106" s="25">
        <f>IF(A106="","",DATE(YEAR(A106),MONTH(A106),1))</f>
        <v/>
      </c>
    </row>
    <row r="107">
      <c r="A107" s="23" t="n"/>
      <c r="E107" s="24" t="n"/>
      <c r="I107" s="25">
        <f>IF(A107="","",DATE(YEAR(A107),MONTH(A107),1))</f>
        <v/>
      </c>
    </row>
    <row r="108">
      <c r="A108" s="23" t="n"/>
      <c r="E108" s="24" t="n"/>
      <c r="I108" s="25">
        <f>IF(A108="","",DATE(YEAR(A108),MONTH(A108),1))</f>
        <v/>
      </c>
    </row>
    <row r="109">
      <c r="A109" s="23" t="n"/>
      <c r="E109" s="24" t="n"/>
      <c r="I109" s="25">
        <f>IF(A109="","",DATE(YEAR(A109),MONTH(A109),1))</f>
        <v/>
      </c>
    </row>
    <row r="110">
      <c r="A110" s="23" t="n"/>
      <c r="E110" s="24" t="n"/>
      <c r="I110" s="25">
        <f>IF(A110="","",DATE(YEAR(A110),MONTH(A110),1))</f>
        <v/>
      </c>
    </row>
    <row r="111">
      <c r="A111" s="23" t="n"/>
      <c r="E111" s="24" t="n"/>
      <c r="I111" s="25">
        <f>IF(A111="","",DATE(YEAR(A111),MONTH(A111),1))</f>
        <v/>
      </c>
    </row>
    <row r="112">
      <c r="A112" s="23" t="n"/>
      <c r="E112" s="24" t="n"/>
      <c r="I112" s="25">
        <f>IF(A112="","",DATE(YEAR(A112),MONTH(A112),1))</f>
        <v/>
      </c>
    </row>
    <row r="113">
      <c r="A113" s="23" t="n"/>
      <c r="E113" s="24" t="n"/>
      <c r="I113" s="25">
        <f>IF(A113="","",DATE(YEAR(A113),MONTH(A113),1))</f>
        <v/>
      </c>
    </row>
    <row r="114">
      <c r="A114" s="23" t="n"/>
      <c r="E114" s="24" t="n"/>
      <c r="I114" s="25">
        <f>IF(A114="","",DATE(YEAR(A114),MONTH(A114),1))</f>
        <v/>
      </c>
    </row>
    <row r="115">
      <c r="A115" s="23" t="n"/>
      <c r="E115" s="24" t="n"/>
      <c r="I115" s="25">
        <f>IF(A115="","",DATE(YEAR(A115),MONTH(A115),1))</f>
        <v/>
      </c>
    </row>
    <row r="116">
      <c r="A116" s="23" t="n"/>
      <c r="E116" s="24" t="n"/>
      <c r="I116" s="25">
        <f>IF(A116="","",DATE(YEAR(A116),MONTH(A116),1))</f>
        <v/>
      </c>
    </row>
    <row r="117">
      <c r="A117" s="23" t="n"/>
      <c r="E117" s="24" t="n"/>
      <c r="I117" s="25">
        <f>IF(A117="","",DATE(YEAR(A117),MONTH(A117),1))</f>
        <v/>
      </c>
    </row>
    <row r="118">
      <c r="A118" s="23" t="n"/>
      <c r="E118" s="24" t="n"/>
      <c r="I118" s="25">
        <f>IF(A118="","",DATE(YEAR(A118),MONTH(A118),1))</f>
        <v/>
      </c>
    </row>
    <row r="119">
      <c r="A119" s="23" t="n"/>
      <c r="E119" s="24" t="n"/>
      <c r="I119" s="25">
        <f>IF(A119="","",DATE(YEAR(A119),MONTH(A119),1))</f>
        <v/>
      </c>
    </row>
    <row r="120">
      <c r="A120" s="23" t="n"/>
      <c r="E120" s="24" t="n"/>
      <c r="I120" s="25">
        <f>IF(A120="","",DATE(YEAR(A120),MONTH(A120),1))</f>
        <v/>
      </c>
    </row>
    <row r="121">
      <c r="A121" s="23" t="n"/>
      <c r="E121" s="24" t="n"/>
      <c r="I121" s="25">
        <f>IF(A121="","",DATE(YEAR(A121),MONTH(A121),1))</f>
        <v/>
      </c>
    </row>
    <row r="122">
      <c r="A122" s="23" t="n"/>
      <c r="E122" s="24" t="n"/>
      <c r="I122" s="25">
        <f>IF(A122="","",DATE(YEAR(A122),MONTH(A122),1))</f>
        <v/>
      </c>
    </row>
    <row r="123">
      <c r="A123" s="23" t="n"/>
      <c r="E123" s="24" t="n"/>
      <c r="I123" s="25">
        <f>IF(A123="","",DATE(YEAR(A123),MONTH(A123),1))</f>
        <v/>
      </c>
    </row>
    <row r="124">
      <c r="A124" s="23" t="n"/>
      <c r="E124" s="24" t="n"/>
      <c r="I124" s="25">
        <f>IF(A124="","",DATE(YEAR(A124),MONTH(A124),1))</f>
        <v/>
      </c>
    </row>
    <row r="125">
      <c r="A125" s="23" t="n"/>
      <c r="E125" s="24" t="n"/>
      <c r="I125" s="25">
        <f>IF(A125="","",DATE(YEAR(A125),MONTH(A125),1))</f>
        <v/>
      </c>
    </row>
    <row r="126">
      <c r="A126" s="23" t="n"/>
      <c r="E126" s="24" t="n"/>
      <c r="I126" s="25">
        <f>IF(A126="","",DATE(YEAR(A126),MONTH(A126),1))</f>
        <v/>
      </c>
    </row>
    <row r="127">
      <c r="A127" s="23" t="n"/>
      <c r="E127" s="24" t="n"/>
      <c r="I127" s="25">
        <f>IF(A127="","",DATE(YEAR(A127),MONTH(A127),1))</f>
        <v/>
      </c>
    </row>
    <row r="128">
      <c r="A128" s="23" t="n"/>
      <c r="E128" s="24" t="n"/>
      <c r="I128" s="25">
        <f>IF(A128="","",DATE(YEAR(A128),MONTH(A128),1))</f>
        <v/>
      </c>
    </row>
    <row r="129">
      <c r="A129" s="23" t="n"/>
      <c r="E129" s="24" t="n"/>
      <c r="I129" s="25">
        <f>IF(A129="","",DATE(YEAR(A129),MONTH(A129),1))</f>
        <v/>
      </c>
    </row>
    <row r="130">
      <c r="A130" s="23" t="n"/>
      <c r="E130" s="24" t="n"/>
      <c r="I130" s="25">
        <f>IF(A130="","",DATE(YEAR(A130),MONTH(A130),1))</f>
        <v/>
      </c>
    </row>
    <row r="131">
      <c r="A131" s="23" t="n"/>
      <c r="E131" s="24" t="n"/>
      <c r="I131" s="25">
        <f>IF(A131="","",DATE(YEAR(A131),MONTH(A131),1))</f>
        <v/>
      </c>
    </row>
    <row r="132">
      <c r="A132" s="23" t="n"/>
      <c r="E132" s="24" t="n"/>
      <c r="I132" s="25">
        <f>IF(A132="","",DATE(YEAR(A132),MONTH(A132),1))</f>
        <v/>
      </c>
    </row>
    <row r="133">
      <c r="A133" s="23" t="n"/>
      <c r="E133" s="24" t="n"/>
      <c r="I133" s="25">
        <f>IF(A133="","",DATE(YEAR(A133),MONTH(A133),1))</f>
        <v/>
      </c>
    </row>
    <row r="134">
      <c r="A134" s="23" t="n"/>
      <c r="E134" s="24" t="n"/>
      <c r="I134" s="25">
        <f>IF(A134="","",DATE(YEAR(A134),MONTH(A134),1))</f>
        <v/>
      </c>
    </row>
    <row r="135">
      <c r="A135" s="23" t="n"/>
      <c r="E135" s="24" t="n"/>
      <c r="I135" s="25">
        <f>IF(A135="","",DATE(YEAR(A135),MONTH(A135),1))</f>
        <v/>
      </c>
    </row>
    <row r="136">
      <c r="A136" s="23" t="n"/>
      <c r="E136" s="24" t="n"/>
      <c r="I136" s="25">
        <f>IF(A136="","",DATE(YEAR(A136),MONTH(A136),1))</f>
        <v/>
      </c>
    </row>
    <row r="137">
      <c r="A137" s="23" t="n"/>
      <c r="E137" s="24" t="n"/>
      <c r="I137" s="25">
        <f>IF(A137="","",DATE(YEAR(A137),MONTH(A137),1))</f>
        <v/>
      </c>
    </row>
    <row r="138">
      <c r="A138" s="23" t="n"/>
      <c r="E138" s="24" t="n"/>
      <c r="I138" s="25">
        <f>IF(A138="","",DATE(YEAR(A138),MONTH(A138),1))</f>
        <v/>
      </c>
    </row>
    <row r="139">
      <c r="A139" s="23" t="n"/>
      <c r="E139" s="24" t="n"/>
      <c r="I139" s="25">
        <f>IF(A139="","",DATE(YEAR(A139),MONTH(A139),1))</f>
        <v/>
      </c>
    </row>
    <row r="140">
      <c r="A140" s="23" t="n"/>
      <c r="E140" s="24" t="n"/>
      <c r="I140" s="25">
        <f>IF(A140="","",DATE(YEAR(A140),MONTH(A140),1))</f>
        <v/>
      </c>
    </row>
    <row r="141">
      <c r="A141" s="23" t="n"/>
      <c r="E141" s="24" t="n"/>
      <c r="I141" s="25">
        <f>IF(A141="","",DATE(YEAR(A141),MONTH(A141),1))</f>
        <v/>
      </c>
    </row>
    <row r="142">
      <c r="A142" s="23" t="n"/>
      <c r="E142" s="24" t="n"/>
      <c r="I142" s="25">
        <f>IF(A142="","",DATE(YEAR(A142),MONTH(A142),1))</f>
        <v/>
      </c>
    </row>
    <row r="143">
      <c r="A143" s="23" t="n"/>
      <c r="E143" s="24" t="n"/>
      <c r="I143" s="25">
        <f>IF(A143="","",DATE(YEAR(A143),MONTH(A143),1))</f>
        <v/>
      </c>
    </row>
    <row r="144">
      <c r="A144" s="23" t="n"/>
      <c r="E144" s="24" t="n"/>
      <c r="I144" s="25">
        <f>IF(A144="","",DATE(YEAR(A144),MONTH(A144),1))</f>
        <v/>
      </c>
    </row>
    <row r="145">
      <c r="A145" s="23" t="n"/>
      <c r="E145" s="24" t="n"/>
      <c r="I145" s="25">
        <f>IF(A145="","",DATE(YEAR(A145),MONTH(A145),1))</f>
        <v/>
      </c>
    </row>
    <row r="146">
      <c r="A146" s="23" t="n"/>
      <c r="E146" s="24" t="n"/>
      <c r="I146" s="25">
        <f>IF(A146="","",DATE(YEAR(A146),MONTH(A146),1))</f>
        <v/>
      </c>
    </row>
    <row r="147">
      <c r="A147" s="23" t="n"/>
      <c r="E147" s="24" t="n"/>
      <c r="I147" s="25">
        <f>IF(A147="","",DATE(YEAR(A147),MONTH(A147),1))</f>
        <v/>
      </c>
    </row>
    <row r="148">
      <c r="A148" s="23" t="n"/>
      <c r="E148" s="24" t="n"/>
      <c r="I148" s="25">
        <f>IF(A148="","",DATE(YEAR(A148),MONTH(A148),1))</f>
        <v/>
      </c>
    </row>
    <row r="149">
      <c r="A149" s="23" t="n"/>
      <c r="E149" s="24" t="n"/>
      <c r="I149" s="25">
        <f>IF(A149="","",DATE(YEAR(A149),MONTH(A149),1))</f>
        <v/>
      </c>
    </row>
    <row r="150">
      <c r="A150" s="23" t="n"/>
      <c r="E150" s="24" t="n"/>
      <c r="I150" s="25">
        <f>IF(A150="","",DATE(YEAR(A150),MONTH(A150),1))</f>
        <v/>
      </c>
    </row>
    <row r="151">
      <c r="A151" s="23" t="n"/>
      <c r="E151" s="24" t="n"/>
      <c r="I151" s="25">
        <f>IF(A151="","",DATE(YEAR(A151),MONTH(A151),1))</f>
        <v/>
      </c>
    </row>
    <row r="152">
      <c r="A152" s="23" t="n"/>
      <c r="E152" s="24" t="n"/>
      <c r="I152" s="25">
        <f>IF(A152="","",DATE(YEAR(A152),MONTH(A152),1))</f>
        <v/>
      </c>
    </row>
    <row r="153">
      <c r="A153" s="23" t="n"/>
      <c r="E153" s="24" t="n"/>
      <c r="I153" s="25">
        <f>IF(A153="","",DATE(YEAR(A153),MONTH(A153),1))</f>
        <v/>
      </c>
    </row>
    <row r="154">
      <c r="A154" s="23" t="n"/>
      <c r="E154" s="24" t="n"/>
      <c r="I154" s="25">
        <f>IF(A154="","",DATE(YEAR(A154),MONTH(A154),1))</f>
        <v/>
      </c>
    </row>
    <row r="155">
      <c r="A155" s="23" t="n"/>
      <c r="E155" s="24" t="n"/>
      <c r="I155" s="25">
        <f>IF(A155="","",DATE(YEAR(A155),MONTH(A155),1))</f>
        <v/>
      </c>
    </row>
    <row r="156">
      <c r="A156" s="23" t="n"/>
      <c r="E156" s="24" t="n"/>
      <c r="I156" s="25">
        <f>IF(A156="","",DATE(YEAR(A156),MONTH(A156),1))</f>
        <v/>
      </c>
    </row>
    <row r="157">
      <c r="A157" s="23" t="n"/>
      <c r="E157" s="24" t="n"/>
      <c r="I157" s="25">
        <f>IF(A157="","",DATE(YEAR(A157),MONTH(A157),1))</f>
        <v/>
      </c>
    </row>
    <row r="158">
      <c r="A158" s="23" t="n"/>
      <c r="E158" s="24" t="n"/>
      <c r="I158" s="25">
        <f>IF(A158="","",DATE(YEAR(A158),MONTH(A158),1))</f>
        <v/>
      </c>
    </row>
    <row r="159">
      <c r="A159" s="23" t="n"/>
      <c r="E159" s="24" t="n"/>
      <c r="I159" s="25">
        <f>IF(A159="","",DATE(YEAR(A159),MONTH(A159),1))</f>
        <v/>
      </c>
    </row>
    <row r="160">
      <c r="A160" s="23" t="n"/>
      <c r="E160" s="24" t="n"/>
      <c r="I160" s="25">
        <f>IF(A160="","",DATE(YEAR(A160),MONTH(A160),1))</f>
        <v/>
      </c>
    </row>
    <row r="161">
      <c r="A161" s="23" t="n"/>
      <c r="E161" s="24" t="n"/>
      <c r="I161" s="25">
        <f>IF(A161="","",DATE(YEAR(A161),MONTH(A161),1))</f>
        <v/>
      </c>
    </row>
    <row r="162">
      <c r="A162" s="23" t="n"/>
      <c r="E162" s="24" t="n"/>
      <c r="I162" s="25">
        <f>IF(A162="","",DATE(YEAR(A162),MONTH(A162),1))</f>
        <v/>
      </c>
    </row>
    <row r="163">
      <c r="A163" s="23" t="n"/>
      <c r="E163" s="24" t="n"/>
      <c r="I163" s="25">
        <f>IF(A163="","",DATE(YEAR(A163),MONTH(A163),1))</f>
        <v/>
      </c>
    </row>
    <row r="164">
      <c r="A164" s="23" t="n"/>
      <c r="E164" s="24" t="n"/>
      <c r="I164" s="25">
        <f>IF(A164="","",DATE(YEAR(A164),MONTH(A164),1))</f>
        <v/>
      </c>
    </row>
    <row r="165">
      <c r="A165" s="23" t="n"/>
      <c r="E165" s="24" t="n"/>
      <c r="I165" s="25">
        <f>IF(A165="","",DATE(YEAR(A165),MONTH(A165),1))</f>
        <v/>
      </c>
    </row>
    <row r="166">
      <c r="A166" s="23" t="n"/>
      <c r="E166" s="24" t="n"/>
      <c r="I166" s="25">
        <f>IF(A166="","",DATE(YEAR(A166),MONTH(A166),1))</f>
        <v/>
      </c>
    </row>
    <row r="167">
      <c r="A167" s="23" t="n"/>
      <c r="E167" s="24" t="n"/>
      <c r="I167" s="25">
        <f>IF(A167="","",DATE(YEAR(A167),MONTH(A167),1))</f>
        <v/>
      </c>
    </row>
    <row r="168">
      <c r="A168" s="23" t="n"/>
      <c r="E168" s="24" t="n"/>
      <c r="I168" s="25">
        <f>IF(A168="","",DATE(YEAR(A168),MONTH(A168),1))</f>
        <v/>
      </c>
    </row>
    <row r="169">
      <c r="A169" s="23" t="n"/>
      <c r="E169" s="24" t="n"/>
      <c r="I169" s="25">
        <f>IF(A169="","",DATE(YEAR(A169),MONTH(A169),1))</f>
        <v/>
      </c>
    </row>
    <row r="170">
      <c r="A170" s="23" t="n"/>
      <c r="E170" s="24" t="n"/>
      <c r="I170" s="25">
        <f>IF(A170="","",DATE(YEAR(A170),MONTH(A170),1))</f>
        <v/>
      </c>
    </row>
    <row r="171">
      <c r="A171" s="23" t="n"/>
      <c r="E171" s="24" t="n"/>
      <c r="I171" s="25">
        <f>IF(A171="","",DATE(YEAR(A171),MONTH(A171),1))</f>
        <v/>
      </c>
    </row>
    <row r="172">
      <c r="A172" s="23" t="n"/>
      <c r="E172" s="24" t="n"/>
      <c r="I172" s="25">
        <f>IF(A172="","",DATE(YEAR(A172),MONTH(A172),1))</f>
        <v/>
      </c>
    </row>
    <row r="173">
      <c r="A173" s="23" t="n"/>
      <c r="E173" s="24" t="n"/>
      <c r="I173" s="25">
        <f>IF(A173="","",DATE(YEAR(A173),MONTH(A173),1))</f>
        <v/>
      </c>
    </row>
    <row r="174">
      <c r="A174" s="23" t="n"/>
      <c r="E174" s="24" t="n"/>
      <c r="I174" s="25">
        <f>IF(A174="","",DATE(YEAR(A174),MONTH(A174),1))</f>
        <v/>
      </c>
    </row>
    <row r="175">
      <c r="A175" s="23" t="n"/>
      <c r="E175" s="24" t="n"/>
      <c r="I175" s="25">
        <f>IF(A175="","",DATE(YEAR(A175),MONTH(A175),1))</f>
        <v/>
      </c>
    </row>
    <row r="176">
      <c r="A176" s="23" t="n"/>
      <c r="E176" s="24" t="n"/>
      <c r="I176" s="25">
        <f>IF(A176="","",DATE(YEAR(A176),MONTH(A176),1))</f>
        <v/>
      </c>
    </row>
    <row r="177">
      <c r="A177" s="23" t="n"/>
      <c r="E177" s="24" t="n"/>
      <c r="I177" s="25">
        <f>IF(A177="","",DATE(YEAR(A177),MONTH(A177),1))</f>
        <v/>
      </c>
    </row>
    <row r="178">
      <c r="A178" s="23" t="n"/>
      <c r="E178" s="24" t="n"/>
      <c r="I178" s="25">
        <f>IF(A178="","",DATE(YEAR(A178),MONTH(A178),1))</f>
        <v/>
      </c>
    </row>
    <row r="179">
      <c r="A179" s="23" t="n"/>
      <c r="E179" s="24" t="n"/>
      <c r="I179" s="25">
        <f>IF(A179="","",DATE(YEAR(A179),MONTH(A179),1))</f>
        <v/>
      </c>
    </row>
    <row r="180">
      <c r="A180" s="23" t="n"/>
      <c r="E180" s="24" t="n"/>
      <c r="I180" s="25">
        <f>IF(A180="","",DATE(YEAR(A180),MONTH(A180),1))</f>
        <v/>
      </c>
    </row>
    <row r="181">
      <c r="A181" s="23" t="n"/>
      <c r="E181" s="24" t="n"/>
      <c r="I181" s="25">
        <f>IF(A181="","",DATE(YEAR(A181),MONTH(A181),1))</f>
        <v/>
      </c>
    </row>
    <row r="182">
      <c r="A182" s="23" t="n"/>
      <c r="E182" s="24" t="n"/>
      <c r="I182" s="25">
        <f>IF(A182="","",DATE(YEAR(A182),MONTH(A182),1))</f>
        <v/>
      </c>
    </row>
    <row r="183">
      <c r="A183" s="23" t="n"/>
      <c r="E183" s="24" t="n"/>
      <c r="I183" s="25">
        <f>IF(A183="","",DATE(YEAR(A183),MONTH(A183),1))</f>
        <v/>
      </c>
    </row>
    <row r="184">
      <c r="A184" s="23" t="n"/>
      <c r="E184" s="24" t="n"/>
      <c r="I184" s="25">
        <f>IF(A184="","",DATE(YEAR(A184),MONTH(A184),1))</f>
        <v/>
      </c>
    </row>
    <row r="185">
      <c r="A185" s="23" t="n"/>
      <c r="E185" s="24" t="n"/>
      <c r="I185" s="25">
        <f>IF(A185="","",DATE(YEAR(A185),MONTH(A185),1))</f>
        <v/>
      </c>
    </row>
    <row r="186">
      <c r="A186" s="23" t="n"/>
      <c r="E186" s="24" t="n"/>
      <c r="I186" s="25">
        <f>IF(A186="","",DATE(YEAR(A186),MONTH(A186),1))</f>
        <v/>
      </c>
    </row>
    <row r="187">
      <c r="A187" s="23" t="n"/>
      <c r="E187" s="24" t="n"/>
      <c r="I187" s="25">
        <f>IF(A187="","",DATE(YEAR(A187),MONTH(A187),1))</f>
        <v/>
      </c>
    </row>
    <row r="188">
      <c r="A188" s="23" t="n"/>
      <c r="E188" s="24" t="n"/>
      <c r="I188" s="25">
        <f>IF(A188="","",DATE(YEAR(A188),MONTH(A188),1))</f>
        <v/>
      </c>
    </row>
    <row r="189">
      <c r="A189" s="23" t="n"/>
      <c r="E189" s="24" t="n"/>
      <c r="I189" s="25">
        <f>IF(A189="","",DATE(YEAR(A189),MONTH(A189),1))</f>
        <v/>
      </c>
    </row>
    <row r="190">
      <c r="A190" s="23" t="n"/>
      <c r="E190" s="24" t="n"/>
      <c r="I190" s="25">
        <f>IF(A190="","",DATE(YEAR(A190),MONTH(A190),1))</f>
        <v/>
      </c>
    </row>
    <row r="191">
      <c r="A191" s="23" t="n"/>
      <c r="E191" s="24" t="n"/>
      <c r="I191" s="25">
        <f>IF(A191="","",DATE(YEAR(A191),MONTH(A191),1))</f>
        <v/>
      </c>
    </row>
    <row r="192">
      <c r="A192" s="23" t="n"/>
      <c r="E192" s="24" t="n"/>
      <c r="I192" s="25">
        <f>IF(A192="","",DATE(YEAR(A192),MONTH(A192),1))</f>
        <v/>
      </c>
    </row>
    <row r="193">
      <c r="A193" s="23" t="n"/>
      <c r="E193" s="24" t="n"/>
      <c r="I193" s="25">
        <f>IF(A193="","",DATE(YEAR(A193),MONTH(A193),1))</f>
        <v/>
      </c>
    </row>
    <row r="194">
      <c r="A194" s="23" t="n"/>
      <c r="E194" s="24" t="n"/>
      <c r="I194" s="25">
        <f>IF(A194="","",DATE(YEAR(A194),MONTH(A194),1))</f>
        <v/>
      </c>
    </row>
    <row r="195">
      <c r="A195" s="23" t="n"/>
      <c r="E195" s="24" t="n"/>
      <c r="I195" s="25">
        <f>IF(A195="","",DATE(YEAR(A195),MONTH(A195),1))</f>
        <v/>
      </c>
    </row>
    <row r="196">
      <c r="A196" s="23" t="n"/>
      <c r="E196" s="24" t="n"/>
      <c r="I196" s="25">
        <f>IF(A196="","",DATE(YEAR(A196),MONTH(A196),1))</f>
        <v/>
      </c>
    </row>
    <row r="197">
      <c r="A197" s="23" t="n"/>
      <c r="E197" s="24" t="n"/>
      <c r="I197" s="25">
        <f>IF(A197="","",DATE(YEAR(A197),MONTH(A197),1))</f>
        <v/>
      </c>
    </row>
    <row r="198">
      <c r="A198" s="23" t="n"/>
      <c r="E198" s="24" t="n"/>
      <c r="I198" s="25">
        <f>IF(A198="","",DATE(YEAR(A198),MONTH(A198),1))</f>
        <v/>
      </c>
    </row>
    <row r="199">
      <c r="A199" s="23" t="n"/>
      <c r="E199" s="24" t="n"/>
      <c r="I199" s="25">
        <f>IF(A199="","",DATE(YEAR(A199),MONTH(A199),1))</f>
        <v/>
      </c>
    </row>
    <row r="200">
      <c r="A200" s="23" t="n"/>
      <c r="E200" s="24" t="n"/>
      <c r="I200" s="25">
        <f>IF(A200="","",DATE(YEAR(A200),MONTH(A200),1))</f>
        <v/>
      </c>
    </row>
    <row r="201">
      <c r="A201" s="23" t="n"/>
      <c r="E201" s="24" t="n"/>
      <c r="I201" s="25">
        <f>IF(A201="","",DATE(YEAR(A201),MONTH(A201),1))</f>
        <v/>
      </c>
    </row>
    <row r="202">
      <c r="A202" s="23" t="n"/>
      <c r="E202" s="24" t="n"/>
      <c r="I202" s="25">
        <f>IF(A202="","",DATE(YEAR(A202),MONTH(A202),1))</f>
        <v/>
      </c>
    </row>
    <row r="203">
      <c r="A203" s="23" t="n"/>
      <c r="E203" s="24" t="n"/>
      <c r="I203" s="25">
        <f>IF(A203="","",DATE(YEAR(A203),MONTH(A203),1))</f>
        <v/>
      </c>
    </row>
    <row r="204">
      <c r="A204" s="23" t="n"/>
      <c r="E204" s="24" t="n"/>
      <c r="I204" s="25">
        <f>IF(A204="","",DATE(YEAR(A204),MONTH(A204),1))</f>
        <v/>
      </c>
    </row>
    <row r="205">
      <c r="A205" s="23" t="n"/>
      <c r="E205" s="24" t="n"/>
      <c r="I205" s="25">
        <f>IF(A205="","",DATE(YEAR(A205),MONTH(A205),1))</f>
        <v/>
      </c>
    </row>
    <row r="206">
      <c r="A206" s="23" t="n"/>
      <c r="E206" s="24" t="n"/>
      <c r="I206" s="25">
        <f>IF(A206="","",DATE(YEAR(A206),MONTH(A206),1))</f>
        <v/>
      </c>
    </row>
    <row r="207">
      <c r="A207" s="23" t="n"/>
      <c r="E207" s="24" t="n"/>
      <c r="I207" s="25">
        <f>IF(A207="","",DATE(YEAR(A207),MONTH(A207),1))</f>
        <v/>
      </c>
    </row>
    <row r="208">
      <c r="A208" s="23" t="n"/>
      <c r="E208" s="24" t="n"/>
      <c r="I208" s="25">
        <f>IF(A208="","",DATE(YEAR(A208),MONTH(A208),1))</f>
        <v/>
      </c>
    </row>
    <row r="209">
      <c r="A209" s="23" t="n"/>
      <c r="E209" s="24" t="n"/>
      <c r="I209" s="25">
        <f>IF(A209="","",DATE(YEAR(A209),MONTH(A209),1))</f>
        <v/>
      </c>
    </row>
    <row r="210">
      <c r="A210" s="23" t="n"/>
      <c r="E210" s="24" t="n"/>
      <c r="I210" s="25">
        <f>IF(A210="","",DATE(YEAR(A210),MONTH(A210),1))</f>
        <v/>
      </c>
    </row>
    <row r="211">
      <c r="A211" s="23" t="n"/>
      <c r="E211" s="24" t="n"/>
      <c r="I211" s="25">
        <f>IF(A211="","",DATE(YEAR(A211),MONTH(A211),1))</f>
        <v/>
      </c>
    </row>
    <row r="212">
      <c r="A212" s="23" t="n"/>
      <c r="E212" s="24" t="n"/>
      <c r="I212" s="25">
        <f>IF(A212="","",DATE(YEAR(A212),MONTH(A212),1))</f>
        <v/>
      </c>
    </row>
    <row r="213">
      <c r="A213" s="23" t="n"/>
      <c r="E213" s="24" t="n"/>
      <c r="I213" s="25">
        <f>IF(A213="","",DATE(YEAR(A213),MONTH(A213),1))</f>
        <v/>
      </c>
    </row>
    <row r="214">
      <c r="A214" s="23" t="n"/>
      <c r="E214" s="24" t="n"/>
      <c r="I214" s="25">
        <f>IF(A214="","",DATE(YEAR(A214),MONTH(A214),1))</f>
        <v/>
      </c>
    </row>
    <row r="215">
      <c r="A215" s="23" t="n"/>
      <c r="E215" s="24" t="n"/>
      <c r="I215" s="25">
        <f>IF(A215="","",DATE(YEAR(A215),MONTH(A215),1))</f>
        <v/>
      </c>
    </row>
    <row r="216">
      <c r="A216" s="23" t="n"/>
      <c r="E216" s="24" t="n"/>
      <c r="I216" s="25">
        <f>IF(A216="","",DATE(YEAR(A216),MONTH(A216),1))</f>
        <v/>
      </c>
    </row>
    <row r="217">
      <c r="A217" s="23" t="n"/>
      <c r="E217" s="24" t="n"/>
      <c r="I217" s="25">
        <f>IF(A217="","",DATE(YEAR(A217),MONTH(A217),1))</f>
        <v/>
      </c>
    </row>
    <row r="218">
      <c r="A218" s="23" t="n"/>
      <c r="E218" s="24" t="n"/>
      <c r="I218" s="25">
        <f>IF(A218="","",DATE(YEAR(A218),MONTH(A218),1))</f>
        <v/>
      </c>
    </row>
    <row r="219">
      <c r="A219" s="23" t="n"/>
      <c r="E219" s="24" t="n"/>
      <c r="I219" s="25">
        <f>IF(A219="","",DATE(YEAR(A219),MONTH(A219),1))</f>
        <v/>
      </c>
    </row>
    <row r="220">
      <c r="A220" s="23" t="n"/>
      <c r="E220" s="24" t="n"/>
      <c r="I220" s="25">
        <f>IF(A220="","",DATE(YEAR(A220),MONTH(A220),1))</f>
        <v/>
      </c>
    </row>
    <row r="221">
      <c r="A221" s="23" t="n"/>
      <c r="E221" s="24" t="n"/>
      <c r="I221" s="25">
        <f>IF(A221="","",DATE(YEAR(A221),MONTH(A221),1))</f>
        <v/>
      </c>
    </row>
    <row r="222">
      <c r="A222" s="23" t="n"/>
      <c r="E222" s="24" t="n"/>
      <c r="I222" s="25">
        <f>IF(A222="","",DATE(YEAR(A222),MONTH(A222),1))</f>
        <v/>
      </c>
    </row>
    <row r="223">
      <c r="A223" s="23" t="n"/>
      <c r="E223" s="24" t="n"/>
      <c r="I223" s="25">
        <f>IF(A223="","",DATE(YEAR(A223),MONTH(A223),1))</f>
        <v/>
      </c>
    </row>
    <row r="224">
      <c r="A224" s="23" t="n"/>
      <c r="E224" s="24" t="n"/>
      <c r="I224" s="25">
        <f>IF(A224="","",DATE(YEAR(A224),MONTH(A224),1))</f>
        <v/>
      </c>
    </row>
    <row r="225">
      <c r="A225" s="23" t="n"/>
      <c r="E225" s="24" t="n"/>
      <c r="I225" s="25">
        <f>IF(A225="","",DATE(YEAR(A225),MONTH(A225),1))</f>
        <v/>
      </c>
    </row>
    <row r="226">
      <c r="A226" s="23" t="n"/>
      <c r="E226" s="24" t="n"/>
      <c r="I226" s="25">
        <f>IF(A226="","",DATE(YEAR(A226),MONTH(A226),1))</f>
        <v/>
      </c>
    </row>
    <row r="227">
      <c r="A227" s="23" t="n"/>
      <c r="E227" s="24" t="n"/>
      <c r="I227" s="25">
        <f>IF(A227="","",DATE(YEAR(A227),MONTH(A227),1))</f>
        <v/>
      </c>
    </row>
    <row r="228">
      <c r="A228" s="23" t="n"/>
      <c r="E228" s="24" t="n"/>
      <c r="I228" s="25">
        <f>IF(A228="","",DATE(YEAR(A228),MONTH(A228),1))</f>
        <v/>
      </c>
    </row>
    <row r="229">
      <c r="A229" s="23" t="n"/>
      <c r="E229" s="24" t="n"/>
      <c r="I229" s="25">
        <f>IF(A229="","",DATE(YEAR(A229),MONTH(A229),1))</f>
        <v/>
      </c>
    </row>
    <row r="230">
      <c r="A230" s="23" t="n"/>
      <c r="E230" s="24" t="n"/>
      <c r="I230" s="25">
        <f>IF(A230="","",DATE(YEAR(A230),MONTH(A230),1))</f>
        <v/>
      </c>
    </row>
    <row r="231">
      <c r="A231" s="23" t="n"/>
      <c r="E231" s="24" t="n"/>
      <c r="I231" s="25">
        <f>IF(A231="","",DATE(YEAR(A231),MONTH(A231),1))</f>
        <v/>
      </c>
    </row>
    <row r="232">
      <c r="A232" s="23" t="n"/>
      <c r="E232" s="24" t="n"/>
      <c r="I232" s="25">
        <f>IF(A232="","",DATE(YEAR(A232),MONTH(A232),1))</f>
        <v/>
      </c>
    </row>
    <row r="233">
      <c r="A233" s="23" t="n"/>
      <c r="E233" s="24" t="n"/>
      <c r="I233" s="25">
        <f>IF(A233="","",DATE(YEAR(A233),MONTH(A233),1))</f>
        <v/>
      </c>
    </row>
    <row r="234">
      <c r="A234" s="23" t="n"/>
      <c r="E234" s="24" t="n"/>
      <c r="I234" s="25">
        <f>IF(A234="","",DATE(YEAR(A234),MONTH(A234),1))</f>
        <v/>
      </c>
    </row>
    <row r="235">
      <c r="A235" s="23" t="n"/>
      <c r="E235" s="24" t="n"/>
      <c r="I235" s="25">
        <f>IF(A235="","",DATE(YEAR(A235),MONTH(A235),1))</f>
        <v/>
      </c>
    </row>
    <row r="236">
      <c r="A236" s="23" t="n"/>
      <c r="E236" s="24" t="n"/>
      <c r="I236" s="25">
        <f>IF(A236="","",DATE(YEAR(A236),MONTH(A236),1))</f>
        <v/>
      </c>
    </row>
    <row r="237">
      <c r="A237" s="23" t="n"/>
      <c r="E237" s="24" t="n"/>
      <c r="I237" s="25">
        <f>IF(A237="","",DATE(YEAR(A237),MONTH(A237),1))</f>
        <v/>
      </c>
    </row>
    <row r="238">
      <c r="A238" s="23" t="n"/>
      <c r="E238" s="24" t="n"/>
      <c r="I238" s="25">
        <f>IF(A238="","",DATE(YEAR(A238),MONTH(A238),1))</f>
        <v/>
      </c>
    </row>
    <row r="239">
      <c r="A239" s="23" t="n"/>
      <c r="E239" s="24" t="n"/>
      <c r="I239" s="25">
        <f>IF(A239="","",DATE(YEAR(A239),MONTH(A239),1))</f>
        <v/>
      </c>
    </row>
    <row r="240">
      <c r="A240" s="23" t="n"/>
      <c r="E240" s="24" t="n"/>
      <c r="I240" s="25">
        <f>IF(A240="","",DATE(YEAR(A240),MONTH(A240),1))</f>
        <v/>
      </c>
    </row>
    <row r="241">
      <c r="A241" s="23" t="n"/>
      <c r="E241" s="24" t="n"/>
      <c r="I241" s="25">
        <f>IF(A241="","",DATE(YEAR(A241),MONTH(A241),1))</f>
        <v/>
      </c>
    </row>
    <row r="242">
      <c r="A242" s="23" t="n"/>
      <c r="E242" s="24" t="n"/>
      <c r="I242" s="25">
        <f>IF(A242="","",DATE(YEAR(A242),MONTH(A242),1))</f>
        <v/>
      </c>
    </row>
    <row r="243">
      <c r="A243" s="23" t="n"/>
      <c r="E243" s="24" t="n"/>
      <c r="I243" s="25">
        <f>IF(A243="","",DATE(YEAR(A243),MONTH(A243),1))</f>
        <v/>
      </c>
    </row>
    <row r="244">
      <c r="A244" s="23" t="n"/>
      <c r="E244" s="24" t="n"/>
      <c r="I244" s="25">
        <f>IF(A244="","",DATE(YEAR(A244),MONTH(A244),1))</f>
        <v/>
      </c>
    </row>
    <row r="245">
      <c r="A245" s="23" t="n"/>
      <c r="E245" s="24" t="n"/>
      <c r="I245" s="25">
        <f>IF(A245="","",DATE(YEAR(A245),MONTH(A245),1))</f>
        <v/>
      </c>
    </row>
    <row r="246">
      <c r="A246" s="23" t="n"/>
      <c r="E246" s="24" t="n"/>
      <c r="I246" s="25">
        <f>IF(A246="","",DATE(YEAR(A246),MONTH(A246),1))</f>
        <v/>
      </c>
    </row>
    <row r="247">
      <c r="A247" s="23" t="n"/>
      <c r="E247" s="24" t="n"/>
      <c r="I247" s="25">
        <f>IF(A247="","",DATE(YEAR(A247),MONTH(A247),1))</f>
        <v/>
      </c>
    </row>
    <row r="248">
      <c r="A248" s="23" t="n"/>
      <c r="E248" s="24" t="n"/>
      <c r="I248" s="25">
        <f>IF(A248="","",DATE(YEAR(A248),MONTH(A248),1))</f>
        <v/>
      </c>
    </row>
    <row r="249">
      <c r="A249" s="23" t="n"/>
      <c r="E249" s="24" t="n"/>
      <c r="I249" s="25">
        <f>IF(A249="","",DATE(YEAR(A249),MONTH(A249),1))</f>
        <v/>
      </c>
    </row>
    <row r="250">
      <c r="A250" s="23" t="n"/>
      <c r="E250" s="24" t="n"/>
      <c r="I250" s="25">
        <f>IF(A250="","",DATE(YEAR(A250),MONTH(A250),1))</f>
        <v/>
      </c>
    </row>
    <row r="251">
      <c r="A251" s="23" t="n"/>
      <c r="E251" s="24" t="n"/>
      <c r="I251" s="25">
        <f>IF(A251="","",DATE(YEAR(A251),MONTH(A251),1))</f>
        <v/>
      </c>
    </row>
    <row r="252">
      <c r="A252" s="23" t="n"/>
      <c r="E252" s="24" t="n"/>
      <c r="I252" s="25">
        <f>IF(A252="","",DATE(YEAR(A252),MONTH(A252),1))</f>
        <v/>
      </c>
    </row>
    <row r="253">
      <c r="A253" s="23" t="n"/>
      <c r="E253" s="24" t="n"/>
      <c r="I253" s="25">
        <f>IF(A253="","",DATE(YEAR(A253),MONTH(A253),1))</f>
        <v/>
      </c>
    </row>
    <row r="254">
      <c r="A254" s="23" t="n"/>
      <c r="E254" s="24" t="n"/>
      <c r="I254" s="25">
        <f>IF(A254="","",DATE(YEAR(A254),MONTH(A254),1))</f>
        <v/>
      </c>
    </row>
    <row r="255">
      <c r="A255" s="23" t="n"/>
      <c r="E255" s="24" t="n"/>
      <c r="I255" s="25">
        <f>IF(A255="","",DATE(YEAR(A255),MONTH(A255),1))</f>
        <v/>
      </c>
    </row>
    <row r="256">
      <c r="A256" s="23" t="n"/>
      <c r="E256" s="24" t="n"/>
      <c r="I256" s="25">
        <f>IF(A256="","",DATE(YEAR(A256),MONTH(A256),1))</f>
        <v/>
      </c>
    </row>
    <row r="257">
      <c r="A257" s="23" t="n"/>
      <c r="E257" s="24" t="n"/>
      <c r="I257" s="25">
        <f>IF(A257="","",DATE(YEAR(A257),MONTH(A257),1))</f>
        <v/>
      </c>
    </row>
    <row r="258">
      <c r="A258" s="23" t="n"/>
      <c r="E258" s="24" t="n"/>
      <c r="I258" s="25">
        <f>IF(A258="","",DATE(YEAR(A258),MONTH(A258),1))</f>
        <v/>
      </c>
    </row>
    <row r="259">
      <c r="A259" s="23" t="n"/>
      <c r="E259" s="24" t="n"/>
      <c r="I259" s="25">
        <f>IF(A259="","",DATE(YEAR(A259),MONTH(A259),1))</f>
        <v/>
      </c>
    </row>
    <row r="260">
      <c r="A260" s="23" t="n"/>
      <c r="E260" s="24" t="n"/>
      <c r="I260" s="25">
        <f>IF(A260="","",DATE(YEAR(A260),MONTH(A260),1))</f>
        <v/>
      </c>
    </row>
    <row r="261">
      <c r="A261" s="23" t="n"/>
      <c r="E261" s="24" t="n"/>
      <c r="I261" s="25">
        <f>IF(A261="","",DATE(YEAR(A261),MONTH(A261),1))</f>
        <v/>
      </c>
    </row>
    <row r="262">
      <c r="A262" s="23" t="n"/>
      <c r="E262" s="24" t="n"/>
      <c r="I262" s="25">
        <f>IF(A262="","",DATE(YEAR(A262),MONTH(A262),1))</f>
        <v/>
      </c>
    </row>
    <row r="263">
      <c r="A263" s="23" t="n"/>
      <c r="E263" s="24" t="n"/>
      <c r="I263" s="25">
        <f>IF(A263="","",DATE(YEAR(A263),MONTH(A263),1))</f>
        <v/>
      </c>
    </row>
    <row r="264">
      <c r="A264" s="23" t="n"/>
      <c r="E264" s="24" t="n"/>
      <c r="I264" s="25">
        <f>IF(A264="","",DATE(YEAR(A264),MONTH(A264),1))</f>
        <v/>
      </c>
    </row>
    <row r="265">
      <c r="A265" s="23" t="n"/>
      <c r="E265" s="24" t="n"/>
      <c r="I265" s="25">
        <f>IF(A265="","",DATE(YEAR(A265),MONTH(A265),1))</f>
        <v/>
      </c>
    </row>
    <row r="266">
      <c r="A266" s="23" t="n"/>
      <c r="E266" s="24" t="n"/>
      <c r="I266" s="25">
        <f>IF(A266="","",DATE(YEAR(A266),MONTH(A266),1))</f>
        <v/>
      </c>
    </row>
    <row r="267">
      <c r="A267" s="23" t="n"/>
      <c r="E267" s="24" t="n"/>
      <c r="I267" s="25">
        <f>IF(A267="","",DATE(YEAR(A267),MONTH(A267),1))</f>
        <v/>
      </c>
    </row>
    <row r="268">
      <c r="A268" s="23" t="n"/>
      <c r="E268" s="24" t="n"/>
      <c r="I268" s="25">
        <f>IF(A268="","",DATE(YEAR(A268),MONTH(A268),1))</f>
        <v/>
      </c>
    </row>
    <row r="269">
      <c r="A269" s="23" t="n"/>
      <c r="E269" s="24" t="n"/>
      <c r="I269" s="25">
        <f>IF(A269="","",DATE(YEAR(A269),MONTH(A269),1))</f>
        <v/>
      </c>
    </row>
    <row r="270">
      <c r="A270" s="23" t="n"/>
      <c r="E270" s="24" t="n"/>
      <c r="I270" s="25">
        <f>IF(A270="","",DATE(YEAR(A270),MONTH(A270),1))</f>
        <v/>
      </c>
    </row>
    <row r="271">
      <c r="A271" s="23" t="n"/>
      <c r="E271" s="24" t="n"/>
      <c r="I271" s="25">
        <f>IF(A271="","",DATE(YEAR(A271),MONTH(A271),1))</f>
        <v/>
      </c>
    </row>
    <row r="272">
      <c r="A272" s="23" t="n"/>
      <c r="E272" s="24" t="n"/>
      <c r="I272" s="25">
        <f>IF(A272="","",DATE(YEAR(A272),MONTH(A272),1))</f>
        <v/>
      </c>
    </row>
    <row r="273">
      <c r="A273" s="23" t="n"/>
      <c r="E273" s="24" t="n"/>
      <c r="I273" s="25">
        <f>IF(A273="","",DATE(YEAR(A273),MONTH(A273),1))</f>
        <v/>
      </c>
    </row>
    <row r="274">
      <c r="A274" s="23" t="n"/>
      <c r="E274" s="24" t="n"/>
      <c r="I274" s="25">
        <f>IF(A274="","",DATE(YEAR(A274),MONTH(A274),1))</f>
        <v/>
      </c>
    </row>
    <row r="275">
      <c r="A275" s="23" t="n"/>
      <c r="E275" s="24" t="n"/>
      <c r="I275" s="25">
        <f>IF(A275="","",DATE(YEAR(A275),MONTH(A275),1))</f>
        <v/>
      </c>
    </row>
    <row r="276">
      <c r="A276" s="23" t="n"/>
      <c r="E276" s="24" t="n"/>
      <c r="I276" s="25">
        <f>IF(A276="","",DATE(YEAR(A276),MONTH(A276),1))</f>
        <v/>
      </c>
    </row>
    <row r="277">
      <c r="A277" s="23" t="n"/>
      <c r="E277" s="24" t="n"/>
      <c r="I277" s="25">
        <f>IF(A277="","",DATE(YEAR(A277),MONTH(A277),1))</f>
        <v/>
      </c>
    </row>
    <row r="278">
      <c r="A278" s="23" t="n"/>
      <c r="E278" s="24" t="n"/>
      <c r="I278" s="25">
        <f>IF(A278="","",DATE(YEAR(A278),MONTH(A278),1))</f>
        <v/>
      </c>
    </row>
    <row r="279">
      <c r="A279" s="23" t="n"/>
      <c r="E279" s="24" t="n"/>
      <c r="I279" s="25">
        <f>IF(A279="","",DATE(YEAR(A279),MONTH(A279),1))</f>
        <v/>
      </c>
    </row>
    <row r="280">
      <c r="A280" s="23" t="n"/>
      <c r="E280" s="24" t="n"/>
      <c r="I280" s="25">
        <f>IF(A280="","",DATE(YEAR(A280),MONTH(A280),1))</f>
        <v/>
      </c>
    </row>
    <row r="281">
      <c r="A281" s="23" t="n"/>
      <c r="E281" s="24" t="n"/>
      <c r="I281" s="25">
        <f>IF(A281="","",DATE(YEAR(A281),MONTH(A281),1))</f>
        <v/>
      </c>
    </row>
    <row r="282">
      <c r="A282" s="23" t="n"/>
      <c r="E282" s="24" t="n"/>
      <c r="I282" s="25">
        <f>IF(A282="","",DATE(YEAR(A282),MONTH(A282),1))</f>
        <v/>
      </c>
    </row>
    <row r="283">
      <c r="A283" s="23" t="n"/>
      <c r="E283" s="24" t="n"/>
      <c r="I283" s="25">
        <f>IF(A283="","",DATE(YEAR(A283),MONTH(A283),1))</f>
        <v/>
      </c>
    </row>
    <row r="284">
      <c r="A284" s="23" t="n"/>
      <c r="E284" s="24" t="n"/>
      <c r="I284" s="25">
        <f>IF(A284="","",DATE(YEAR(A284),MONTH(A284),1))</f>
        <v/>
      </c>
    </row>
    <row r="285">
      <c r="A285" s="23" t="n"/>
      <c r="E285" s="24" t="n"/>
      <c r="I285" s="25">
        <f>IF(A285="","",DATE(YEAR(A285),MONTH(A285),1))</f>
        <v/>
      </c>
    </row>
    <row r="286">
      <c r="A286" s="23" t="n"/>
      <c r="E286" s="24" t="n"/>
      <c r="I286" s="25">
        <f>IF(A286="","",DATE(YEAR(A286),MONTH(A286),1))</f>
        <v/>
      </c>
    </row>
    <row r="287">
      <c r="A287" s="23" t="n"/>
      <c r="E287" s="24" t="n"/>
      <c r="I287" s="25">
        <f>IF(A287="","",DATE(YEAR(A287),MONTH(A287),1))</f>
        <v/>
      </c>
    </row>
    <row r="288">
      <c r="A288" s="23" t="n"/>
      <c r="E288" s="24" t="n"/>
      <c r="I288" s="25">
        <f>IF(A288="","",DATE(YEAR(A288),MONTH(A288),1))</f>
        <v/>
      </c>
    </row>
    <row r="289">
      <c r="A289" s="23" t="n"/>
      <c r="E289" s="24" t="n"/>
      <c r="I289" s="25">
        <f>IF(A289="","",DATE(YEAR(A289),MONTH(A289),1))</f>
        <v/>
      </c>
    </row>
    <row r="290">
      <c r="A290" s="23" t="n"/>
      <c r="E290" s="24" t="n"/>
      <c r="I290" s="25">
        <f>IF(A290="","",DATE(YEAR(A290),MONTH(A290),1))</f>
        <v/>
      </c>
    </row>
    <row r="291">
      <c r="A291" s="23" t="n"/>
      <c r="E291" s="24" t="n"/>
      <c r="I291" s="25">
        <f>IF(A291="","",DATE(YEAR(A291),MONTH(A291),1))</f>
        <v/>
      </c>
    </row>
    <row r="292">
      <c r="A292" s="23" t="n"/>
      <c r="E292" s="24" t="n"/>
      <c r="I292" s="25">
        <f>IF(A292="","",DATE(YEAR(A292),MONTH(A292),1))</f>
        <v/>
      </c>
    </row>
    <row r="293">
      <c r="A293" s="23" t="n"/>
      <c r="E293" s="24" t="n"/>
      <c r="I293" s="25">
        <f>IF(A293="","",DATE(YEAR(A293),MONTH(A293),1))</f>
        <v/>
      </c>
    </row>
    <row r="294">
      <c r="A294" s="23" t="n"/>
      <c r="E294" s="24" t="n"/>
      <c r="I294" s="25">
        <f>IF(A294="","",DATE(YEAR(A294),MONTH(A294),1))</f>
        <v/>
      </c>
    </row>
    <row r="295">
      <c r="A295" s="23" t="n"/>
      <c r="E295" s="24" t="n"/>
      <c r="I295" s="25">
        <f>IF(A295="","",DATE(YEAR(A295),MONTH(A295),1))</f>
        <v/>
      </c>
    </row>
    <row r="296">
      <c r="A296" s="23" t="n"/>
      <c r="E296" s="24" t="n"/>
      <c r="I296" s="25">
        <f>IF(A296="","",DATE(YEAR(A296),MONTH(A296),1))</f>
        <v/>
      </c>
    </row>
    <row r="297">
      <c r="A297" s="23" t="n"/>
      <c r="E297" s="24" t="n"/>
      <c r="I297" s="25">
        <f>IF(A297="","",DATE(YEAR(A297),MONTH(A297),1))</f>
        <v/>
      </c>
    </row>
    <row r="298">
      <c r="A298" s="23" t="n"/>
      <c r="E298" s="24" t="n"/>
      <c r="I298" s="25">
        <f>IF(A298="","",DATE(YEAR(A298),MONTH(A298),1))</f>
        <v/>
      </c>
    </row>
    <row r="299">
      <c r="A299" s="23" t="n"/>
      <c r="E299" s="24" t="n"/>
      <c r="I299" s="25">
        <f>IF(A299="","",DATE(YEAR(A299),MONTH(A299),1))</f>
        <v/>
      </c>
    </row>
    <row r="300">
      <c r="A300" s="23" t="n"/>
      <c r="E300" s="24" t="n"/>
      <c r="I300" s="25">
        <f>IF(A300="","",DATE(YEAR(A300),MONTH(A300),1))</f>
        <v/>
      </c>
    </row>
    <row r="301">
      <c r="A301" s="23" t="n"/>
      <c r="E301" s="24" t="n"/>
      <c r="I301" s="25">
        <f>IF(A301="","",DATE(YEAR(A301),MONTH(A301),1))</f>
        <v/>
      </c>
    </row>
    <row r="302">
      <c r="A302" s="23" t="n"/>
      <c r="E302" s="24" t="n"/>
      <c r="I302" s="25">
        <f>IF(A302="","",DATE(YEAR(A302),MONTH(A302),1))</f>
        <v/>
      </c>
    </row>
    <row r="303">
      <c r="A303" s="23" t="n"/>
      <c r="E303" s="24" t="n"/>
      <c r="I303" s="25">
        <f>IF(A303="","",DATE(YEAR(A303),MONTH(A303),1))</f>
        <v/>
      </c>
    </row>
    <row r="304">
      <c r="A304" s="23" t="n"/>
      <c r="E304" s="24" t="n"/>
      <c r="I304" s="25">
        <f>IF(A304="","",DATE(YEAR(A304),MONTH(A304),1))</f>
        <v/>
      </c>
    </row>
    <row r="305">
      <c r="A305" s="23" t="n"/>
      <c r="E305" s="24" t="n"/>
      <c r="I305" s="25">
        <f>IF(A305="","",DATE(YEAR(A305),MONTH(A305),1))</f>
        <v/>
      </c>
    </row>
    <row r="306">
      <c r="A306" s="23" t="n"/>
      <c r="E306" s="24" t="n"/>
      <c r="I306" s="25">
        <f>IF(A306="","",DATE(YEAR(A306),MONTH(A306),1))</f>
        <v/>
      </c>
    </row>
    <row r="307">
      <c r="A307" s="23" t="n"/>
      <c r="E307" s="24" t="n"/>
      <c r="I307" s="25">
        <f>IF(A307="","",DATE(YEAR(A307),MONTH(A307),1))</f>
        <v/>
      </c>
    </row>
    <row r="308">
      <c r="A308" s="23" t="n"/>
      <c r="E308" s="24" t="n"/>
      <c r="I308" s="25">
        <f>IF(A308="","",DATE(YEAR(A308),MONTH(A308),1))</f>
        <v/>
      </c>
    </row>
    <row r="309">
      <c r="A309" s="23" t="n"/>
      <c r="E309" s="24" t="n"/>
      <c r="I309" s="25">
        <f>IF(A309="","",DATE(YEAR(A309),MONTH(A309),1))</f>
        <v/>
      </c>
    </row>
    <row r="310">
      <c r="A310" s="23" t="n"/>
      <c r="E310" s="24" t="n"/>
      <c r="I310" s="25">
        <f>IF(A310="","",DATE(YEAR(A310),MONTH(A310),1))</f>
        <v/>
      </c>
    </row>
    <row r="311">
      <c r="A311" s="23" t="n"/>
      <c r="E311" s="24" t="n"/>
      <c r="I311" s="25">
        <f>IF(A311="","",DATE(YEAR(A311),MONTH(A311),1))</f>
        <v/>
      </c>
    </row>
    <row r="312">
      <c r="A312" s="23" t="n"/>
      <c r="E312" s="24" t="n"/>
      <c r="I312" s="25">
        <f>IF(A312="","",DATE(YEAR(A312),MONTH(A312),1))</f>
        <v/>
      </c>
    </row>
    <row r="313">
      <c r="A313" s="23" t="n"/>
      <c r="E313" s="24" t="n"/>
      <c r="I313" s="25">
        <f>IF(A313="","",DATE(YEAR(A313),MONTH(A313),1))</f>
        <v/>
      </c>
    </row>
    <row r="314">
      <c r="A314" s="23" t="n"/>
      <c r="E314" s="24" t="n"/>
      <c r="I314" s="25">
        <f>IF(A314="","",DATE(YEAR(A314),MONTH(A314),1))</f>
        <v/>
      </c>
    </row>
    <row r="315">
      <c r="A315" s="23" t="n"/>
      <c r="E315" s="24" t="n"/>
      <c r="I315" s="25">
        <f>IF(A315="","",DATE(YEAR(A315),MONTH(A315),1))</f>
        <v/>
      </c>
    </row>
    <row r="316">
      <c r="A316" s="23" t="n"/>
      <c r="E316" s="24" t="n"/>
      <c r="I316" s="25">
        <f>IF(A316="","",DATE(YEAR(A316),MONTH(A316),1))</f>
        <v/>
      </c>
    </row>
    <row r="317">
      <c r="A317" s="23" t="n"/>
      <c r="E317" s="24" t="n"/>
      <c r="I317" s="25">
        <f>IF(A317="","",DATE(YEAR(A317),MONTH(A317),1))</f>
        <v/>
      </c>
    </row>
    <row r="318">
      <c r="A318" s="23" t="n"/>
      <c r="E318" s="24" t="n"/>
      <c r="I318" s="25">
        <f>IF(A318="","",DATE(YEAR(A318),MONTH(A318),1))</f>
        <v/>
      </c>
    </row>
    <row r="319">
      <c r="A319" s="23" t="n"/>
      <c r="E319" s="24" t="n"/>
      <c r="I319" s="25">
        <f>IF(A319="","",DATE(YEAR(A319),MONTH(A319),1))</f>
        <v/>
      </c>
    </row>
    <row r="320">
      <c r="A320" s="23" t="n"/>
      <c r="E320" s="24" t="n"/>
      <c r="I320" s="25">
        <f>IF(A320="","",DATE(YEAR(A320),MONTH(A320),1))</f>
        <v/>
      </c>
    </row>
    <row r="321">
      <c r="A321" s="23" t="n"/>
      <c r="E321" s="24" t="n"/>
      <c r="I321" s="25">
        <f>IF(A321="","",DATE(YEAR(A321),MONTH(A321),1))</f>
        <v/>
      </c>
    </row>
    <row r="322">
      <c r="A322" s="23" t="n"/>
      <c r="E322" s="24" t="n"/>
      <c r="I322" s="25">
        <f>IF(A322="","",DATE(YEAR(A322),MONTH(A322),1))</f>
        <v/>
      </c>
    </row>
    <row r="323">
      <c r="A323" s="23" t="n"/>
      <c r="E323" s="24" t="n"/>
      <c r="I323" s="25">
        <f>IF(A323="","",DATE(YEAR(A323),MONTH(A323),1))</f>
        <v/>
      </c>
    </row>
    <row r="324">
      <c r="A324" s="23" t="n"/>
      <c r="E324" s="24" t="n"/>
      <c r="I324" s="25">
        <f>IF(A324="","",DATE(YEAR(A324),MONTH(A324),1))</f>
        <v/>
      </c>
    </row>
    <row r="325">
      <c r="A325" s="23" t="n"/>
      <c r="E325" s="24" t="n"/>
      <c r="I325" s="25">
        <f>IF(A325="","",DATE(YEAR(A325),MONTH(A325),1))</f>
        <v/>
      </c>
    </row>
    <row r="326">
      <c r="A326" s="23" t="n"/>
      <c r="E326" s="24" t="n"/>
      <c r="I326" s="25">
        <f>IF(A326="","",DATE(YEAR(A326),MONTH(A326),1))</f>
        <v/>
      </c>
    </row>
    <row r="327">
      <c r="A327" s="23" t="n"/>
      <c r="E327" s="24" t="n"/>
      <c r="I327" s="25">
        <f>IF(A327="","",DATE(YEAR(A327),MONTH(A327),1))</f>
        <v/>
      </c>
    </row>
    <row r="328">
      <c r="A328" s="23" t="n"/>
      <c r="E328" s="24" t="n"/>
      <c r="I328" s="25">
        <f>IF(A328="","",DATE(YEAR(A328),MONTH(A328),1))</f>
        <v/>
      </c>
    </row>
    <row r="329">
      <c r="A329" s="23" t="n"/>
      <c r="E329" s="24" t="n"/>
      <c r="I329" s="25">
        <f>IF(A329="","",DATE(YEAR(A329),MONTH(A329),1))</f>
        <v/>
      </c>
    </row>
    <row r="330">
      <c r="A330" s="23" t="n"/>
      <c r="E330" s="24" t="n"/>
      <c r="I330" s="25">
        <f>IF(A330="","",DATE(YEAR(A330),MONTH(A330),1))</f>
        <v/>
      </c>
    </row>
    <row r="331">
      <c r="A331" s="23" t="n"/>
      <c r="E331" s="24" t="n"/>
      <c r="I331" s="25">
        <f>IF(A331="","",DATE(YEAR(A331),MONTH(A331),1))</f>
        <v/>
      </c>
    </row>
    <row r="332">
      <c r="A332" s="23" t="n"/>
      <c r="E332" s="24" t="n"/>
      <c r="I332" s="25">
        <f>IF(A332="","",DATE(YEAR(A332),MONTH(A332),1))</f>
        <v/>
      </c>
    </row>
    <row r="333">
      <c r="A333" s="23" t="n"/>
      <c r="E333" s="24" t="n"/>
      <c r="I333" s="25">
        <f>IF(A333="","",DATE(YEAR(A333),MONTH(A333),1))</f>
        <v/>
      </c>
    </row>
    <row r="334">
      <c r="A334" s="23" t="n"/>
      <c r="E334" s="24" t="n"/>
      <c r="I334" s="25">
        <f>IF(A334="","",DATE(YEAR(A334),MONTH(A334),1))</f>
        <v/>
      </c>
    </row>
    <row r="335">
      <c r="A335" s="23" t="n"/>
      <c r="E335" s="24" t="n"/>
      <c r="I335" s="25">
        <f>IF(A335="","",DATE(YEAR(A335),MONTH(A335),1))</f>
        <v/>
      </c>
    </row>
    <row r="336">
      <c r="A336" s="23" t="n"/>
      <c r="E336" s="24" t="n"/>
      <c r="I336" s="25">
        <f>IF(A336="","",DATE(YEAR(A336),MONTH(A336),1))</f>
        <v/>
      </c>
    </row>
    <row r="337">
      <c r="A337" s="23" t="n"/>
      <c r="E337" s="24" t="n"/>
      <c r="I337" s="25">
        <f>IF(A337="","",DATE(YEAR(A337),MONTH(A337),1))</f>
        <v/>
      </c>
    </row>
    <row r="338">
      <c r="A338" s="23" t="n"/>
      <c r="E338" s="24" t="n"/>
      <c r="I338" s="25">
        <f>IF(A338="","",DATE(YEAR(A338),MONTH(A338),1))</f>
        <v/>
      </c>
    </row>
    <row r="339">
      <c r="A339" s="23" t="n"/>
      <c r="E339" s="24" t="n"/>
      <c r="I339" s="25">
        <f>IF(A339="","",DATE(YEAR(A339),MONTH(A339),1))</f>
        <v/>
      </c>
    </row>
    <row r="340">
      <c r="A340" s="23" t="n"/>
      <c r="E340" s="24" t="n"/>
      <c r="I340" s="25">
        <f>IF(A340="","",DATE(YEAR(A340),MONTH(A340),1))</f>
        <v/>
      </c>
    </row>
    <row r="341">
      <c r="A341" s="23" t="n"/>
      <c r="E341" s="24" t="n"/>
      <c r="I341" s="25">
        <f>IF(A341="","",DATE(YEAR(A341),MONTH(A341),1))</f>
        <v/>
      </c>
    </row>
    <row r="342">
      <c r="A342" s="23" t="n"/>
      <c r="E342" s="24" t="n"/>
      <c r="I342" s="25">
        <f>IF(A342="","",DATE(YEAR(A342),MONTH(A342),1))</f>
        <v/>
      </c>
    </row>
    <row r="343">
      <c r="A343" s="23" t="n"/>
      <c r="E343" s="24" t="n"/>
      <c r="I343" s="25">
        <f>IF(A343="","",DATE(YEAR(A343),MONTH(A343),1))</f>
        <v/>
      </c>
    </row>
    <row r="344">
      <c r="A344" s="23" t="n"/>
      <c r="E344" s="24" t="n"/>
      <c r="I344" s="25">
        <f>IF(A344="","",DATE(YEAR(A344),MONTH(A344),1))</f>
        <v/>
      </c>
    </row>
    <row r="345">
      <c r="A345" s="23" t="n"/>
      <c r="E345" s="24" t="n"/>
      <c r="I345" s="25">
        <f>IF(A345="","",DATE(YEAR(A345),MONTH(A345),1))</f>
        <v/>
      </c>
    </row>
    <row r="346">
      <c r="A346" s="23" t="n"/>
      <c r="E346" s="24" t="n"/>
      <c r="I346" s="25">
        <f>IF(A346="","",DATE(YEAR(A346),MONTH(A346),1))</f>
        <v/>
      </c>
    </row>
    <row r="347">
      <c r="A347" s="23" t="n"/>
      <c r="E347" s="24" t="n"/>
      <c r="I347" s="25">
        <f>IF(A347="","",DATE(YEAR(A347),MONTH(A347),1))</f>
        <v/>
      </c>
    </row>
    <row r="348">
      <c r="A348" s="23" t="n"/>
      <c r="E348" s="24" t="n"/>
      <c r="I348" s="25">
        <f>IF(A348="","",DATE(YEAR(A348),MONTH(A348),1))</f>
        <v/>
      </c>
    </row>
    <row r="349">
      <c r="A349" s="23" t="n"/>
      <c r="E349" s="24" t="n"/>
      <c r="I349" s="25">
        <f>IF(A349="","",DATE(YEAR(A349),MONTH(A349),1))</f>
        <v/>
      </c>
    </row>
    <row r="350">
      <c r="A350" s="23" t="n"/>
      <c r="E350" s="24" t="n"/>
      <c r="I350" s="25">
        <f>IF(A350="","",DATE(YEAR(A350),MONTH(A350),1))</f>
        <v/>
      </c>
    </row>
    <row r="351">
      <c r="A351" s="23" t="n"/>
      <c r="E351" s="24" t="n"/>
      <c r="I351" s="25">
        <f>IF(A351="","",DATE(YEAR(A351),MONTH(A351),1))</f>
        <v/>
      </c>
    </row>
    <row r="352">
      <c r="A352" s="23" t="n"/>
      <c r="E352" s="24" t="n"/>
      <c r="I352" s="25">
        <f>IF(A352="","",DATE(YEAR(A352),MONTH(A352),1))</f>
        <v/>
      </c>
    </row>
    <row r="353">
      <c r="A353" s="23" t="n"/>
      <c r="E353" s="24" t="n"/>
      <c r="I353" s="25">
        <f>IF(A353="","",DATE(YEAR(A353),MONTH(A353),1))</f>
        <v/>
      </c>
    </row>
    <row r="354">
      <c r="A354" s="23" t="n"/>
      <c r="E354" s="24" t="n"/>
      <c r="I354" s="25">
        <f>IF(A354="","",DATE(YEAR(A354),MONTH(A354),1))</f>
        <v/>
      </c>
    </row>
    <row r="355">
      <c r="A355" s="23" t="n"/>
      <c r="E355" s="24" t="n"/>
      <c r="I355" s="25">
        <f>IF(A355="","",DATE(YEAR(A355),MONTH(A355),1))</f>
        <v/>
      </c>
    </row>
    <row r="356">
      <c r="A356" s="23" t="n"/>
      <c r="E356" s="24" t="n"/>
      <c r="I356" s="25">
        <f>IF(A356="","",DATE(YEAR(A356),MONTH(A356),1))</f>
        <v/>
      </c>
    </row>
    <row r="357">
      <c r="A357" s="23" t="n"/>
      <c r="E357" s="24" t="n"/>
      <c r="I357" s="25">
        <f>IF(A357="","",DATE(YEAR(A357),MONTH(A357),1))</f>
        <v/>
      </c>
    </row>
    <row r="358">
      <c r="A358" s="23" t="n"/>
      <c r="E358" s="24" t="n"/>
      <c r="I358" s="25">
        <f>IF(A358="","",DATE(YEAR(A358),MONTH(A358),1))</f>
        <v/>
      </c>
    </row>
    <row r="359">
      <c r="A359" s="23" t="n"/>
      <c r="E359" s="24" t="n"/>
      <c r="I359" s="25">
        <f>IF(A359="","",DATE(YEAR(A359),MONTH(A359),1))</f>
        <v/>
      </c>
    </row>
    <row r="360">
      <c r="A360" s="23" t="n"/>
      <c r="E360" s="24" t="n"/>
      <c r="I360" s="25">
        <f>IF(A360="","",DATE(YEAR(A360),MONTH(A360),1))</f>
        <v/>
      </c>
    </row>
    <row r="361">
      <c r="A361" s="23" t="n"/>
      <c r="E361" s="24" t="n"/>
      <c r="I361" s="25">
        <f>IF(A361="","",DATE(YEAR(A361),MONTH(A361),1))</f>
        <v/>
      </c>
    </row>
    <row r="362">
      <c r="A362" s="23" t="n"/>
      <c r="E362" s="24" t="n"/>
      <c r="I362" s="25">
        <f>IF(A362="","",DATE(YEAR(A362),MONTH(A362),1))</f>
        <v/>
      </c>
    </row>
    <row r="363">
      <c r="A363" s="23" t="n"/>
      <c r="E363" s="24" t="n"/>
      <c r="I363" s="25">
        <f>IF(A363="","",DATE(YEAR(A363),MONTH(A363),1))</f>
        <v/>
      </c>
    </row>
    <row r="364">
      <c r="A364" s="23" t="n"/>
      <c r="E364" s="24" t="n"/>
      <c r="I364" s="25">
        <f>IF(A364="","",DATE(YEAR(A364),MONTH(A364),1))</f>
        <v/>
      </c>
    </row>
    <row r="365">
      <c r="A365" s="23" t="n"/>
      <c r="E365" s="24" t="n"/>
      <c r="I365" s="25">
        <f>IF(A365="","",DATE(YEAR(A365),MONTH(A365),1))</f>
        <v/>
      </c>
    </row>
    <row r="366">
      <c r="A366" s="23" t="n"/>
      <c r="E366" s="24" t="n"/>
      <c r="I366" s="25">
        <f>IF(A366="","",DATE(YEAR(A366),MONTH(A366),1))</f>
        <v/>
      </c>
    </row>
    <row r="367">
      <c r="A367" s="23" t="n"/>
      <c r="E367" s="24" t="n"/>
      <c r="I367" s="25">
        <f>IF(A367="","",DATE(YEAR(A367),MONTH(A367),1))</f>
        <v/>
      </c>
    </row>
    <row r="368">
      <c r="A368" s="23" t="n"/>
      <c r="E368" s="24" t="n"/>
      <c r="I368" s="25">
        <f>IF(A368="","",DATE(YEAR(A368),MONTH(A368),1))</f>
        <v/>
      </c>
    </row>
    <row r="369">
      <c r="A369" s="23" t="n"/>
      <c r="E369" s="24" t="n"/>
      <c r="I369" s="25">
        <f>IF(A369="","",DATE(YEAR(A369),MONTH(A369),1))</f>
        <v/>
      </c>
    </row>
    <row r="370">
      <c r="A370" s="23" t="n"/>
      <c r="E370" s="24" t="n"/>
      <c r="I370" s="25">
        <f>IF(A370="","",DATE(YEAR(A370),MONTH(A370),1))</f>
        <v/>
      </c>
    </row>
    <row r="371">
      <c r="A371" s="23" t="n"/>
      <c r="E371" s="24" t="n"/>
      <c r="I371" s="25">
        <f>IF(A371="","",DATE(YEAR(A371),MONTH(A371),1))</f>
        <v/>
      </c>
    </row>
    <row r="372">
      <c r="A372" s="23" t="n"/>
      <c r="E372" s="24" t="n"/>
      <c r="I372" s="25">
        <f>IF(A372="","",DATE(YEAR(A372),MONTH(A372),1))</f>
        <v/>
      </c>
    </row>
    <row r="373">
      <c r="A373" s="23" t="n"/>
      <c r="E373" s="24" t="n"/>
      <c r="I373" s="25">
        <f>IF(A373="","",DATE(YEAR(A373),MONTH(A373),1))</f>
        <v/>
      </c>
    </row>
    <row r="374">
      <c r="A374" s="23" t="n"/>
      <c r="E374" s="24" t="n"/>
      <c r="I374" s="25">
        <f>IF(A374="","",DATE(YEAR(A374),MONTH(A374),1))</f>
        <v/>
      </c>
    </row>
    <row r="375">
      <c r="A375" s="23" t="n"/>
      <c r="E375" s="24" t="n"/>
      <c r="I375" s="25">
        <f>IF(A375="","",DATE(YEAR(A375),MONTH(A375),1))</f>
        <v/>
      </c>
    </row>
    <row r="376">
      <c r="A376" s="23" t="n"/>
      <c r="E376" s="24" t="n"/>
      <c r="I376" s="25">
        <f>IF(A376="","",DATE(YEAR(A376),MONTH(A376),1))</f>
        <v/>
      </c>
    </row>
    <row r="377">
      <c r="A377" s="23" t="n"/>
      <c r="E377" s="24" t="n"/>
      <c r="I377" s="25">
        <f>IF(A377="","",DATE(YEAR(A377),MONTH(A377),1))</f>
        <v/>
      </c>
    </row>
    <row r="378">
      <c r="A378" s="23" t="n"/>
      <c r="E378" s="24" t="n"/>
      <c r="I378" s="25">
        <f>IF(A378="","",DATE(YEAR(A378),MONTH(A378),1))</f>
        <v/>
      </c>
    </row>
    <row r="379">
      <c r="A379" s="23" t="n"/>
      <c r="E379" s="24" t="n"/>
      <c r="I379" s="25">
        <f>IF(A379="","",DATE(YEAR(A379),MONTH(A379),1))</f>
        <v/>
      </c>
    </row>
    <row r="380">
      <c r="A380" s="23" t="n"/>
      <c r="E380" s="24" t="n"/>
      <c r="I380" s="25">
        <f>IF(A380="","",DATE(YEAR(A380),MONTH(A380),1))</f>
        <v/>
      </c>
    </row>
    <row r="381">
      <c r="A381" s="23" t="n"/>
      <c r="E381" s="24" t="n"/>
      <c r="I381" s="25">
        <f>IF(A381="","",DATE(YEAR(A381),MONTH(A381),1))</f>
        <v/>
      </c>
    </row>
    <row r="382">
      <c r="A382" s="23" t="n"/>
      <c r="E382" s="24" t="n"/>
      <c r="I382" s="25">
        <f>IF(A382="","",DATE(YEAR(A382),MONTH(A382),1))</f>
        <v/>
      </c>
    </row>
    <row r="383">
      <c r="A383" s="23" t="n"/>
      <c r="E383" s="24" t="n"/>
      <c r="I383" s="25">
        <f>IF(A383="","",DATE(YEAR(A383),MONTH(A383),1))</f>
        <v/>
      </c>
    </row>
    <row r="384">
      <c r="A384" s="23" t="n"/>
      <c r="E384" s="24" t="n"/>
      <c r="I384" s="25">
        <f>IF(A384="","",DATE(YEAR(A384),MONTH(A384),1))</f>
        <v/>
      </c>
    </row>
    <row r="385">
      <c r="A385" s="23" t="n"/>
      <c r="E385" s="24" t="n"/>
      <c r="I385" s="25">
        <f>IF(A385="","",DATE(YEAR(A385),MONTH(A385),1))</f>
        <v/>
      </c>
    </row>
    <row r="386">
      <c r="A386" s="23" t="n"/>
      <c r="E386" s="24" t="n"/>
      <c r="I386" s="25">
        <f>IF(A386="","",DATE(YEAR(A386),MONTH(A386),1))</f>
        <v/>
      </c>
    </row>
    <row r="387">
      <c r="A387" s="23" t="n"/>
      <c r="E387" s="24" t="n"/>
      <c r="I387" s="25">
        <f>IF(A387="","",DATE(YEAR(A387),MONTH(A387),1))</f>
        <v/>
      </c>
    </row>
    <row r="388">
      <c r="A388" s="23" t="n"/>
      <c r="E388" s="24" t="n"/>
      <c r="I388" s="25">
        <f>IF(A388="","",DATE(YEAR(A388),MONTH(A388),1))</f>
        <v/>
      </c>
    </row>
    <row r="389">
      <c r="A389" s="23" t="n"/>
      <c r="E389" s="24" t="n"/>
      <c r="I389" s="25">
        <f>IF(A389="","",DATE(YEAR(A389),MONTH(A389),1))</f>
        <v/>
      </c>
    </row>
    <row r="390">
      <c r="A390" s="23" t="n"/>
      <c r="E390" s="24" t="n"/>
      <c r="I390" s="25">
        <f>IF(A390="","",DATE(YEAR(A390),MONTH(A390),1))</f>
        <v/>
      </c>
    </row>
    <row r="391">
      <c r="A391" s="23" t="n"/>
      <c r="E391" s="24" t="n"/>
      <c r="I391" s="25">
        <f>IF(A391="","",DATE(YEAR(A391),MONTH(A391),1))</f>
        <v/>
      </c>
    </row>
    <row r="392">
      <c r="A392" s="23" t="n"/>
      <c r="E392" s="24" t="n"/>
      <c r="I392" s="25">
        <f>IF(A392="","",DATE(YEAR(A392),MONTH(A392),1))</f>
        <v/>
      </c>
    </row>
    <row r="393">
      <c r="A393" s="23" t="n"/>
      <c r="E393" s="24" t="n"/>
      <c r="I393" s="25">
        <f>IF(A393="","",DATE(YEAR(A393),MONTH(A393),1))</f>
        <v/>
      </c>
    </row>
    <row r="394">
      <c r="A394" s="23" t="n"/>
      <c r="E394" s="24" t="n"/>
      <c r="I394" s="25">
        <f>IF(A394="","",DATE(YEAR(A394),MONTH(A394),1))</f>
        <v/>
      </c>
    </row>
    <row r="395">
      <c r="A395" s="23" t="n"/>
      <c r="E395" s="24" t="n"/>
      <c r="I395" s="25">
        <f>IF(A395="","",DATE(YEAR(A395),MONTH(A395),1))</f>
        <v/>
      </c>
    </row>
    <row r="396">
      <c r="A396" s="23" t="n"/>
      <c r="E396" s="24" t="n"/>
      <c r="I396" s="25">
        <f>IF(A396="","",DATE(YEAR(A396),MONTH(A396),1))</f>
        <v/>
      </c>
    </row>
    <row r="397">
      <c r="A397" s="23" t="n"/>
      <c r="E397" s="24" t="n"/>
      <c r="I397" s="25">
        <f>IF(A397="","",DATE(YEAR(A397),MONTH(A397),1))</f>
        <v/>
      </c>
    </row>
    <row r="398">
      <c r="A398" s="23" t="n"/>
      <c r="E398" s="24" t="n"/>
      <c r="I398" s="25">
        <f>IF(A398="","",DATE(YEAR(A398),MONTH(A398),1))</f>
        <v/>
      </c>
    </row>
    <row r="399">
      <c r="A399" s="23" t="n"/>
      <c r="E399" s="24" t="n"/>
      <c r="I399" s="25">
        <f>IF(A399="","",DATE(YEAR(A399),MONTH(A399),1))</f>
        <v/>
      </c>
    </row>
    <row r="400">
      <c r="A400" s="23" t="n"/>
      <c r="E400" s="24" t="n"/>
      <c r="I400" s="25">
        <f>IF(A400="","",DATE(YEAR(A400),MONTH(A400),1))</f>
        <v/>
      </c>
    </row>
    <row r="401">
      <c r="A401" s="23" t="n"/>
      <c r="E401" s="24" t="n"/>
      <c r="I401" s="25">
        <f>IF(A401="","",DATE(YEAR(A401),MONTH(A401),1))</f>
        <v/>
      </c>
    </row>
    <row r="402">
      <c r="A402" s="23" t="n"/>
      <c r="E402" s="24" t="n"/>
      <c r="I402" s="25">
        <f>IF(A402="","",DATE(YEAR(A402),MONTH(A402),1))</f>
        <v/>
      </c>
    </row>
    <row r="403">
      <c r="A403" s="23" t="n"/>
      <c r="E403" s="24" t="n"/>
      <c r="I403" s="25">
        <f>IF(A403="","",DATE(YEAR(A403),MONTH(A403),1))</f>
        <v/>
      </c>
    </row>
    <row r="404">
      <c r="A404" s="23" t="n"/>
      <c r="E404" s="24" t="n"/>
      <c r="I404" s="25">
        <f>IF(A404="","",DATE(YEAR(A404),MONTH(A404),1))</f>
        <v/>
      </c>
    </row>
    <row r="405">
      <c r="A405" s="23" t="n"/>
      <c r="E405" s="24" t="n"/>
      <c r="I405" s="25">
        <f>IF(A405="","",DATE(YEAR(A405),MONTH(A405),1))</f>
        <v/>
      </c>
    </row>
    <row r="406">
      <c r="A406" s="23" t="n"/>
      <c r="E406" s="24" t="n"/>
      <c r="I406" s="25">
        <f>IF(A406="","",DATE(YEAR(A406),MONTH(A406),1))</f>
        <v/>
      </c>
    </row>
    <row r="407">
      <c r="A407" s="23" t="n"/>
      <c r="E407" s="24" t="n"/>
      <c r="I407" s="25">
        <f>IF(A407="","",DATE(YEAR(A407),MONTH(A407),1))</f>
        <v/>
      </c>
    </row>
    <row r="408">
      <c r="A408" s="23" t="n"/>
      <c r="E408" s="24" t="n"/>
      <c r="I408" s="25">
        <f>IF(A408="","",DATE(YEAR(A408),MONTH(A408),1))</f>
        <v/>
      </c>
    </row>
    <row r="409">
      <c r="A409" s="23" t="n"/>
      <c r="E409" s="24" t="n"/>
      <c r="I409" s="25">
        <f>IF(A409="","",DATE(YEAR(A409),MONTH(A409),1))</f>
        <v/>
      </c>
    </row>
    <row r="410">
      <c r="A410" s="23" t="n"/>
      <c r="E410" s="24" t="n"/>
      <c r="I410" s="25">
        <f>IF(A410="","",DATE(YEAR(A410),MONTH(A410),1))</f>
        <v/>
      </c>
    </row>
    <row r="411">
      <c r="A411" s="23" t="n"/>
      <c r="E411" s="24" t="n"/>
      <c r="I411" s="25">
        <f>IF(A411="","",DATE(YEAR(A411),MONTH(A411),1))</f>
        <v/>
      </c>
    </row>
    <row r="412">
      <c r="A412" s="23" t="n"/>
      <c r="E412" s="24" t="n"/>
      <c r="I412" s="25">
        <f>IF(A412="","",DATE(YEAR(A412),MONTH(A412),1))</f>
        <v/>
      </c>
    </row>
    <row r="413">
      <c r="A413" s="23" t="n"/>
      <c r="E413" s="24" t="n"/>
      <c r="I413" s="25">
        <f>IF(A413="","",DATE(YEAR(A413),MONTH(A413),1))</f>
        <v/>
      </c>
    </row>
    <row r="414">
      <c r="A414" s="23" t="n"/>
      <c r="E414" s="24" t="n"/>
      <c r="I414" s="25">
        <f>IF(A414="","",DATE(YEAR(A414),MONTH(A414),1))</f>
        <v/>
      </c>
    </row>
    <row r="415">
      <c r="A415" s="23" t="n"/>
      <c r="E415" s="24" t="n"/>
      <c r="I415" s="25">
        <f>IF(A415="","",DATE(YEAR(A415),MONTH(A415),1))</f>
        <v/>
      </c>
    </row>
    <row r="416">
      <c r="A416" s="23" t="n"/>
      <c r="E416" s="24" t="n"/>
      <c r="I416" s="25">
        <f>IF(A416="","",DATE(YEAR(A416),MONTH(A416),1))</f>
        <v/>
      </c>
    </row>
    <row r="417">
      <c r="A417" s="23" t="n"/>
      <c r="E417" s="24" t="n"/>
      <c r="I417" s="25">
        <f>IF(A417="","",DATE(YEAR(A417),MONTH(A417),1))</f>
        <v/>
      </c>
    </row>
    <row r="418">
      <c r="A418" s="23" t="n"/>
      <c r="E418" s="24" t="n"/>
      <c r="I418" s="25">
        <f>IF(A418="","",DATE(YEAR(A418),MONTH(A418),1))</f>
        <v/>
      </c>
    </row>
    <row r="419">
      <c r="A419" s="23" t="n"/>
      <c r="E419" s="24" t="n"/>
      <c r="I419" s="25">
        <f>IF(A419="","",DATE(YEAR(A419),MONTH(A419),1))</f>
        <v/>
      </c>
    </row>
    <row r="420">
      <c r="A420" s="23" t="n"/>
      <c r="E420" s="24" t="n"/>
      <c r="I420" s="25">
        <f>IF(A420="","",DATE(YEAR(A420),MONTH(A420),1))</f>
        <v/>
      </c>
    </row>
    <row r="421">
      <c r="A421" s="23" t="n"/>
      <c r="E421" s="24" t="n"/>
      <c r="I421" s="25">
        <f>IF(A421="","",DATE(YEAR(A421),MONTH(A421),1))</f>
        <v/>
      </c>
    </row>
    <row r="422">
      <c r="A422" s="23" t="n"/>
      <c r="E422" s="24" t="n"/>
      <c r="I422" s="25">
        <f>IF(A422="","",DATE(YEAR(A422),MONTH(A422),1))</f>
        <v/>
      </c>
    </row>
    <row r="423">
      <c r="A423" s="23" t="n"/>
      <c r="E423" s="24" t="n"/>
      <c r="I423" s="25">
        <f>IF(A423="","",DATE(YEAR(A423),MONTH(A423),1))</f>
        <v/>
      </c>
    </row>
    <row r="424">
      <c r="A424" s="23" t="n"/>
      <c r="E424" s="24" t="n"/>
      <c r="I424" s="25">
        <f>IF(A424="","",DATE(YEAR(A424),MONTH(A424),1))</f>
        <v/>
      </c>
    </row>
    <row r="425">
      <c r="A425" s="23" t="n"/>
      <c r="E425" s="24" t="n"/>
      <c r="I425" s="25">
        <f>IF(A425="","",DATE(YEAR(A425),MONTH(A425),1))</f>
        <v/>
      </c>
    </row>
    <row r="426">
      <c r="A426" s="23" t="n"/>
      <c r="E426" s="24" t="n"/>
      <c r="I426" s="25">
        <f>IF(A426="","",DATE(YEAR(A426),MONTH(A426),1))</f>
        <v/>
      </c>
    </row>
    <row r="427">
      <c r="A427" s="23" t="n"/>
      <c r="E427" s="24" t="n"/>
      <c r="I427" s="25">
        <f>IF(A427="","",DATE(YEAR(A427),MONTH(A427),1))</f>
        <v/>
      </c>
    </row>
    <row r="428">
      <c r="A428" s="23" t="n"/>
      <c r="E428" s="24" t="n"/>
      <c r="I428" s="25">
        <f>IF(A428="","",DATE(YEAR(A428),MONTH(A428),1))</f>
        <v/>
      </c>
    </row>
    <row r="429">
      <c r="A429" s="23" t="n"/>
      <c r="E429" s="24" t="n"/>
      <c r="I429" s="25">
        <f>IF(A429="","",DATE(YEAR(A429),MONTH(A429),1))</f>
        <v/>
      </c>
    </row>
    <row r="430">
      <c r="A430" s="23" t="n"/>
      <c r="E430" s="24" t="n"/>
      <c r="I430" s="25">
        <f>IF(A430="","",DATE(YEAR(A430),MONTH(A430),1))</f>
        <v/>
      </c>
    </row>
    <row r="431">
      <c r="A431" s="23" t="n"/>
      <c r="E431" s="24" t="n"/>
      <c r="I431" s="25">
        <f>IF(A431="","",DATE(YEAR(A431),MONTH(A431),1))</f>
        <v/>
      </c>
    </row>
    <row r="432">
      <c r="A432" s="23" t="n"/>
      <c r="E432" s="24" t="n"/>
      <c r="I432" s="25">
        <f>IF(A432="","",DATE(YEAR(A432),MONTH(A432),1))</f>
        <v/>
      </c>
    </row>
    <row r="433">
      <c r="A433" s="23" t="n"/>
      <c r="E433" s="24" t="n"/>
      <c r="I433" s="25">
        <f>IF(A433="","",DATE(YEAR(A433),MONTH(A433),1))</f>
        <v/>
      </c>
    </row>
    <row r="434">
      <c r="A434" s="23" t="n"/>
      <c r="E434" s="24" t="n"/>
      <c r="I434" s="25">
        <f>IF(A434="","",DATE(YEAR(A434),MONTH(A434),1))</f>
        <v/>
      </c>
    </row>
    <row r="435">
      <c r="A435" s="23" t="n"/>
      <c r="E435" s="24" t="n"/>
      <c r="I435" s="25">
        <f>IF(A435="","",DATE(YEAR(A435),MONTH(A435),1))</f>
        <v/>
      </c>
    </row>
    <row r="436">
      <c r="A436" s="23" t="n"/>
      <c r="E436" s="24" t="n"/>
      <c r="I436" s="25">
        <f>IF(A436="","",DATE(YEAR(A436),MONTH(A436),1))</f>
        <v/>
      </c>
    </row>
    <row r="437">
      <c r="A437" s="23" t="n"/>
      <c r="E437" s="24" t="n"/>
      <c r="I437" s="25">
        <f>IF(A437="","",DATE(YEAR(A437),MONTH(A437),1))</f>
        <v/>
      </c>
    </row>
    <row r="438">
      <c r="A438" s="23" t="n"/>
      <c r="E438" s="24" t="n"/>
      <c r="I438" s="25">
        <f>IF(A438="","",DATE(YEAR(A438),MONTH(A438),1))</f>
        <v/>
      </c>
    </row>
    <row r="439">
      <c r="A439" s="23" t="n"/>
      <c r="E439" s="24" t="n"/>
      <c r="I439" s="25">
        <f>IF(A439="","",DATE(YEAR(A439),MONTH(A439),1))</f>
        <v/>
      </c>
    </row>
    <row r="440">
      <c r="A440" s="23" t="n"/>
      <c r="E440" s="24" t="n"/>
      <c r="I440" s="25">
        <f>IF(A440="","",DATE(YEAR(A440),MONTH(A440),1))</f>
        <v/>
      </c>
    </row>
    <row r="441">
      <c r="A441" s="23" t="n"/>
      <c r="E441" s="24" t="n"/>
      <c r="I441" s="25">
        <f>IF(A441="","",DATE(YEAR(A441),MONTH(A441),1))</f>
        <v/>
      </c>
    </row>
    <row r="442">
      <c r="A442" s="23" t="n"/>
      <c r="E442" s="24" t="n"/>
      <c r="I442" s="25">
        <f>IF(A442="","",DATE(YEAR(A442),MONTH(A442),1))</f>
        <v/>
      </c>
    </row>
    <row r="443">
      <c r="A443" s="23" t="n"/>
      <c r="E443" s="24" t="n"/>
      <c r="I443" s="25">
        <f>IF(A443="","",DATE(YEAR(A443),MONTH(A443),1))</f>
        <v/>
      </c>
    </row>
    <row r="444">
      <c r="A444" s="23" t="n"/>
      <c r="E444" s="24" t="n"/>
      <c r="I444" s="25">
        <f>IF(A444="","",DATE(YEAR(A444),MONTH(A444),1))</f>
        <v/>
      </c>
    </row>
    <row r="445">
      <c r="A445" s="23" t="n"/>
      <c r="E445" s="24" t="n"/>
      <c r="I445" s="25">
        <f>IF(A445="","",DATE(YEAR(A445),MONTH(A445),1))</f>
        <v/>
      </c>
    </row>
    <row r="446">
      <c r="A446" s="23" t="n"/>
      <c r="E446" s="24" t="n"/>
      <c r="I446" s="25">
        <f>IF(A446="","",DATE(YEAR(A446),MONTH(A446),1))</f>
        <v/>
      </c>
    </row>
    <row r="447">
      <c r="A447" s="23" t="n"/>
      <c r="E447" s="24" t="n"/>
      <c r="I447" s="25">
        <f>IF(A447="","",DATE(YEAR(A447),MONTH(A447),1))</f>
        <v/>
      </c>
    </row>
    <row r="448">
      <c r="A448" s="23" t="n"/>
      <c r="E448" s="24" t="n"/>
      <c r="I448" s="25">
        <f>IF(A448="","",DATE(YEAR(A448),MONTH(A448),1))</f>
        <v/>
      </c>
    </row>
    <row r="449">
      <c r="A449" s="23" t="n"/>
      <c r="E449" s="24" t="n"/>
      <c r="I449" s="25">
        <f>IF(A449="","",DATE(YEAR(A449),MONTH(A449),1))</f>
        <v/>
      </c>
    </row>
    <row r="450">
      <c r="A450" s="23" t="n"/>
      <c r="E450" s="24" t="n"/>
      <c r="I450" s="25">
        <f>IF(A450="","",DATE(YEAR(A450),MONTH(A450),1))</f>
        <v/>
      </c>
    </row>
    <row r="451">
      <c r="A451" s="23" t="n"/>
      <c r="E451" s="24" t="n"/>
      <c r="I451" s="25">
        <f>IF(A451="","",DATE(YEAR(A451),MONTH(A451),1))</f>
        <v/>
      </c>
    </row>
    <row r="452">
      <c r="A452" s="23" t="n"/>
      <c r="E452" s="24" t="n"/>
      <c r="I452" s="25">
        <f>IF(A452="","",DATE(YEAR(A452),MONTH(A452),1))</f>
        <v/>
      </c>
    </row>
    <row r="453">
      <c r="A453" s="23" t="n"/>
      <c r="E453" s="24" t="n"/>
      <c r="I453" s="25">
        <f>IF(A453="","",DATE(YEAR(A453),MONTH(A453),1))</f>
        <v/>
      </c>
    </row>
    <row r="454">
      <c r="A454" s="23" t="n"/>
      <c r="E454" s="24" t="n"/>
      <c r="I454" s="25">
        <f>IF(A454="","",DATE(YEAR(A454),MONTH(A454),1))</f>
        <v/>
      </c>
    </row>
    <row r="455">
      <c r="A455" s="23" t="n"/>
      <c r="E455" s="24" t="n"/>
      <c r="I455" s="25">
        <f>IF(A455="","",DATE(YEAR(A455),MONTH(A455),1))</f>
        <v/>
      </c>
    </row>
    <row r="456">
      <c r="A456" s="23" t="n"/>
      <c r="E456" s="24" t="n"/>
      <c r="I456" s="25">
        <f>IF(A456="","",DATE(YEAR(A456),MONTH(A456),1))</f>
        <v/>
      </c>
    </row>
    <row r="457">
      <c r="A457" s="23" t="n"/>
      <c r="E457" s="24" t="n"/>
      <c r="I457" s="25">
        <f>IF(A457="","",DATE(YEAR(A457),MONTH(A457),1))</f>
        <v/>
      </c>
    </row>
    <row r="458">
      <c r="A458" s="23" t="n"/>
      <c r="E458" s="24" t="n"/>
      <c r="I458" s="25">
        <f>IF(A458="","",DATE(YEAR(A458),MONTH(A458),1))</f>
        <v/>
      </c>
    </row>
    <row r="459">
      <c r="A459" s="23" t="n"/>
      <c r="E459" s="24" t="n"/>
      <c r="I459" s="25">
        <f>IF(A459="","",DATE(YEAR(A459),MONTH(A459),1))</f>
        <v/>
      </c>
    </row>
    <row r="460">
      <c r="A460" s="23" t="n"/>
      <c r="E460" s="24" t="n"/>
      <c r="I460" s="25">
        <f>IF(A460="","",DATE(YEAR(A460),MONTH(A460),1))</f>
        <v/>
      </c>
    </row>
    <row r="461">
      <c r="A461" s="23" t="n"/>
      <c r="E461" s="24" t="n"/>
      <c r="I461" s="25">
        <f>IF(A461="","",DATE(YEAR(A461),MONTH(A461),1))</f>
        <v/>
      </c>
    </row>
    <row r="462">
      <c r="A462" s="23" t="n"/>
      <c r="E462" s="24" t="n"/>
      <c r="I462" s="25">
        <f>IF(A462="","",DATE(YEAR(A462),MONTH(A462),1))</f>
        <v/>
      </c>
    </row>
    <row r="463">
      <c r="A463" s="23" t="n"/>
      <c r="E463" s="24" t="n"/>
      <c r="I463" s="25">
        <f>IF(A463="","",DATE(YEAR(A463),MONTH(A463),1))</f>
        <v/>
      </c>
    </row>
    <row r="464">
      <c r="A464" s="23" t="n"/>
      <c r="E464" s="24" t="n"/>
      <c r="I464" s="25">
        <f>IF(A464="","",DATE(YEAR(A464),MONTH(A464),1))</f>
        <v/>
      </c>
    </row>
    <row r="465">
      <c r="A465" s="23" t="n"/>
      <c r="E465" s="24" t="n"/>
      <c r="I465" s="25">
        <f>IF(A465="","",DATE(YEAR(A465),MONTH(A465),1))</f>
        <v/>
      </c>
    </row>
    <row r="466">
      <c r="A466" s="23" t="n"/>
      <c r="E466" s="24" t="n"/>
      <c r="I466" s="25">
        <f>IF(A466="","",DATE(YEAR(A466),MONTH(A466),1))</f>
        <v/>
      </c>
    </row>
    <row r="467">
      <c r="A467" s="23" t="n"/>
      <c r="E467" s="24" t="n"/>
      <c r="I467" s="25">
        <f>IF(A467="","",DATE(YEAR(A467),MONTH(A467),1))</f>
        <v/>
      </c>
    </row>
    <row r="468">
      <c r="A468" s="23" t="n"/>
      <c r="E468" s="24" t="n"/>
      <c r="I468" s="25">
        <f>IF(A468="","",DATE(YEAR(A468),MONTH(A468),1))</f>
        <v/>
      </c>
    </row>
    <row r="469">
      <c r="A469" s="23" t="n"/>
      <c r="E469" s="24" t="n"/>
      <c r="I469" s="25">
        <f>IF(A469="","",DATE(YEAR(A469),MONTH(A469),1))</f>
        <v/>
      </c>
    </row>
    <row r="470">
      <c r="A470" s="23" t="n"/>
      <c r="E470" s="24" t="n"/>
      <c r="I470" s="25">
        <f>IF(A470="","",DATE(YEAR(A470),MONTH(A470),1))</f>
        <v/>
      </c>
    </row>
    <row r="471">
      <c r="A471" s="23" t="n"/>
      <c r="E471" s="24" t="n"/>
      <c r="I471" s="25">
        <f>IF(A471="","",DATE(YEAR(A471),MONTH(A471),1))</f>
        <v/>
      </c>
    </row>
    <row r="472">
      <c r="A472" s="23" t="n"/>
      <c r="E472" s="24" t="n"/>
      <c r="I472" s="25">
        <f>IF(A472="","",DATE(YEAR(A472),MONTH(A472),1))</f>
        <v/>
      </c>
    </row>
    <row r="473">
      <c r="A473" s="23" t="n"/>
      <c r="E473" s="24" t="n"/>
      <c r="I473" s="25">
        <f>IF(A473="","",DATE(YEAR(A473),MONTH(A473),1))</f>
        <v/>
      </c>
    </row>
    <row r="474">
      <c r="A474" s="23" t="n"/>
      <c r="E474" s="24" t="n"/>
      <c r="I474" s="25">
        <f>IF(A474="","",DATE(YEAR(A474),MONTH(A474),1))</f>
        <v/>
      </c>
    </row>
    <row r="475">
      <c r="A475" s="23" t="n"/>
      <c r="E475" s="24" t="n"/>
      <c r="I475" s="25">
        <f>IF(A475="","",DATE(YEAR(A475),MONTH(A475),1))</f>
        <v/>
      </c>
    </row>
    <row r="476">
      <c r="A476" s="23" t="n"/>
      <c r="E476" s="24" t="n"/>
      <c r="I476" s="25">
        <f>IF(A476="","",DATE(YEAR(A476),MONTH(A476),1))</f>
        <v/>
      </c>
    </row>
    <row r="477">
      <c r="A477" s="23" t="n"/>
      <c r="E477" s="24" t="n"/>
      <c r="I477" s="25">
        <f>IF(A477="","",DATE(YEAR(A477),MONTH(A477),1))</f>
        <v/>
      </c>
    </row>
    <row r="478">
      <c r="A478" s="23" t="n"/>
      <c r="E478" s="24" t="n"/>
      <c r="I478" s="25">
        <f>IF(A478="","",DATE(YEAR(A478),MONTH(A478),1))</f>
        <v/>
      </c>
    </row>
    <row r="479">
      <c r="A479" s="23" t="n"/>
      <c r="E479" s="24" t="n"/>
      <c r="I479" s="25">
        <f>IF(A479="","",DATE(YEAR(A479),MONTH(A479),1))</f>
        <v/>
      </c>
    </row>
    <row r="480">
      <c r="A480" s="23" t="n"/>
      <c r="E480" s="24" t="n"/>
      <c r="I480" s="25">
        <f>IF(A480="","",DATE(YEAR(A480),MONTH(A480),1))</f>
        <v/>
      </c>
    </row>
    <row r="481">
      <c r="A481" s="23" t="n"/>
      <c r="E481" s="24" t="n"/>
      <c r="I481" s="25">
        <f>IF(A481="","",DATE(YEAR(A481),MONTH(A481),1))</f>
        <v/>
      </c>
    </row>
    <row r="482">
      <c r="A482" s="23" t="n"/>
      <c r="E482" s="24" t="n"/>
      <c r="I482" s="25">
        <f>IF(A482="","",DATE(YEAR(A482),MONTH(A482),1))</f>
        <v/>
      </c>
    </row>
    <row r="483">
      <c r="A483" s="23" t="n"/>
      <c r="E483" s="24" t="n"/>
      <c r="I483" s="25">
        <f>IF(A483="","",DATE(YEAR(A483),MONTH(A483),1))</f>
        <v/>
      </c>
    </row>
    <row r="484">
      <c r="A484" s="23" t="n"/>
      <c r="E484" s="24" t="n"/>
      <c r="I484" s="25">
        <f>IF(A484="","",DATE(YEAR(A484),MONTH(A484),1))</f>
        <v/>
      </c>
    </row>
    <row r="485">
      <c r="A485" s="23" t="n"/>
      <c r="E485" s="24" t="n"/>
      <c r="I485" s="25">
        <f>IF(A485="","",DATE(YEAR(A485),MONTH(A485),1))</f>
        <v/>
      </c>
    </row>
    <row r="486">
      <c r="A486" s="23" t="n"/>
      <c r="E486" s="24" t="n"/>
      <c r="I486" s="25">
        <f>IF(A486="","",DATE(YEAR(A486),MONTH(A486),1))</f>
        <v/>
      </c>
    </row>
    <row r="487">
      <c r="A487" s="23" t="n"/>
      <c r="E487" s="24" t="n"/>
      <c r="I487" s="25">
        <f>IF(A487="","",DATE(YEAR(A487),MONTH(A487),1))</f>
        <v/>
      </c>
    </row>
    <row r="488">
      <c r="A488" s="23" t="n"/>
      <c r="E488" s="24" t="n"/>
      <c r="I488" s="25">
        <f>IF(A488="","",DATE(YEAR(A488),MONTH(A488),1))</f>
        <v/>
      </c>
    </row>
    <row r="489">
      <c r="A489" s="23" t="n"/>
      <c r="E489" s="24" t="n"/>
      <c r="I489" s="25">
        <f>IF(A489="","",DATE(YEAR(A489),MONTH(A489),1))</f>
        <v/>
      </c>
    </row>
    <row r="490">
      <c r="A490" s="23" t="n"/>
      <c r="E490" s="24" t="n"/>
      <c r="I490" s="25">
        <f>IF(A490="","",DATE(YEAR(A490),MONTH(A490),1))</f>
        <v/>
      </c>
    </row>
    <row r="491">
      <c r="A491" s="23" t="n"/>
      <c r="E491" s="24" t="n"/>
      <c r="I491" s="25">
        <f>IF(A491="","",DATE(YEAR(A491),MONTH(A491),1))</f>
        <v/>
      </c>
    </row>
    <row r="492">
      <c r="A492" s="23" t="n"/>
      <c r="E492" s="24" t="n"/>
      <c r="I492" s="25">
        <f>IF(A492="","",DATE(YEAR(A492),MONTH(A492),1))</f>
        <v/>
      </c>
    </row>
    <row r="493">
      <c r="A493" s="23" t="n"/>
      <c r="E493" s="24" t="n"/>
      <c r="I493" s="25">
        <f>IF(A493="","",DATE(YEAR(A493),MONTH(A493),1))</f>
        <v/>
      </c>
    </row>
    <row r="494">
      <c r="A494" s="23" t="n"/>
      <c r="E494" s="24" t="n"/>
      <c r="I494" s="25">
        <f>IF(A494="","",DATE(YEAR(A494),MONTH(A494),1))</f>
        <v/>
      </c>
    </row>
    <row r="495">
      <c r="A495" s="23" t="n"/>
      <c r="E495" s="24" t="n"/>
      <c r="I495" s="25">
        <f>IF(A495="","",DATE(YEAR(A495),MONTH(A495),1))</f>
        <v/>
      </c>
    </row>
    <row r="496">
      <c r="A496" s="23" t="n"/>
      <c r="E496" s="24" t="n"/>
      <c r="I496" s="25">
        <f>IF(A496="","",DATE(YEAR(A496),MONTH(A496),1))</f>
        <v/>
      </c>
    </row>
    <row r="497">
      <c r="A497" s="23" t="n"/>
      <c r="E497" s="24" t="n"/>
      <c r="I497" s="25">
        <f>IF(A497="","",DATE(YEAR(A497),MONTH(A497),1))</f>
        <v/>
      </c>
    </row>
    <row r="498">
      <c r="A498" s="23" t="n"/>
      <c r="E498" s="24" t="n"/>
      <c r="I498" s="25">
        <f>IF(A498="","",DATE(YEAR(A498),MONTH(A498),1))</f>
        <v/>
      </c>
    </row>
    <row r="499">
      <c r="A499" s="23" t="n"/>
      <c r="E499" s="24" t="n"/>
      <c r="I499" s="25">
        <f>IF(A499="","",DATE(YEAR(A499),MONTH(A499),1))</f>
        <v/>
      </c>
    </row>
    <row r="500">
      <c r="A500" s="23" t="n"/>
      <c r="E500" s="24" t="n"/>
      <c r="I500" s="25">
        <f>IF(A500="","",DATE(YEAR(A500),MONTH(A500),1))</f>
        <v/>
      </c>
    </row>
    <row r="501">
      <c r="A501" s="23" t="n"/>
      <c r="E501" s="24" t="n"/>
      <c r="I501" s="25">
        <f>IF(A501="","",DATE(YEAR(A501),MONTH(A501),1))</f>
        <v/>
      </c>
    </row>
    <row r="502">
      <c r="A502" s="23" t="n"/>
      <c r="E502" s="24" t="n"/>
      <c r="I502" s="25">
        <f>IF(A502="","",DATE(YEAR(A502),MONTH(A502),1))</f>
        <v/>
      </c>
    </row>
    <row r="503">
      <c r="A503" s="23" t="n"/>
      <c r="E503" s="24" t="n"/>
      <c r="I503" s="25">
        <f>IF(A503="","",DATE(YEAR(A503),MONTH(A503),1))</f>
        <v/>
      </c>
    </row>
    <row r="504">
      <c r="A504" s="23" t="n"/>
      <c r="E504" s="24" t="n"/>
      <c r="I504" s="25">
        <f>IF(A504="","",DATE(YEAR(A504),MONTH(A504),1))</f>
        <v/>
      </c>
    </row>
    <row r="505">
      <c r="A505" s="23" t="n"/>
      <c r="E505" s="24" t="n"/>
      <c r="I505" s="25">
        <f>IF(A505="","",DATE(YEAR(A505),MONTH(A505),1))</f>
        <v/>
      </c>
    </row>
  </sheetData>
  <mergeCells count="1">
    <mergeCell ref="A2:H2"/>
  </mergeCells>
  <conditionalFormatting sqref="A6:H505">
    <cfRule type="expression" priority="1" dxfId="3">
      <formula>AND($A6&lt;&gt;"",MOD(ROW(),2)=0)</formula>
    </cfRule>
  </conditionalFormatting>
  <conditionalFormatting sqref="G6:G505">
    <cfRule type="expression" priority="2" dxfId="4">
      <formula>G6="No"</formula>
    </cfRule>
  </conditionalFormatting>
  <conditionalFormatting sqref="D6:D505">
    <cfRule type="expression" priority="3" dxfId="5">
      <formula>D6="Personal card (to reimburse)"</formula>
    </cfRule>
  </conditionalFormatting>
  <dataValidations count="5">
    <dataValidation sqref="C6:C505" showDropDown="0" showInputMessage="0" showErrorMessage="1" allowBlank="1" error="Choose a category from the list. Add new ones on the Categories sheet." type="list">
      <formula1>=Categories!$A$5:$A$24</formula1>
    </dataValidation>
    <dataValidation sqref="D6:D505" showDropDown="0" showInputMessage="0" showErrorMessage="0" allowBlank="1" type="list">
      <formula1>=Categories!$D$5:$D$14</formula1>
    </dataValidation>
    <dataValidation sqref="F6:F505 G6:G505" showDropDown="0" showInputMessage="0" showErrorMessage="0" allowBlank="1" type="list">
      <formula1>"Yes,No"</formula1>
    </dataValidation>
    <dataValidation sqref="A6:A505" showDropDown="0" showInputMessage="0" showErrorMessage="1" allowBlank="1" error="Enter a date, such as 14/10/2026 or 10/14/2026." type="date" operator="greaterThan">
      <formula1>DATE(2000,1,1)</formula1>
    </dataValidation>
    <dataValidation sqref="E6:E505" showDropDown="0" showInputMessage="0" showErrorMessage="1" allowBlank="1" error="Enter the amount as a number, without the currency sign." type="decimal" operator="greaterThanOrEqual">
      <formula1>0</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D24"/>
  <sheetViews>
    <sheetView showGridLines="0" workbookViewId="0">
      <selection activeCell="A1" sqref="A1"/>
    </sheetView>
  </sheetViews>
  <sheetFormatPr baseColWidth="8" defaultRowHeight="15"/>
  <cols>
    <col width="32" customWidth="1" min="1" max="1"/>
    <col width="16" customWidth="1" min="2" max="2"/>
    <col width="4" customWidth="1" min="3" max="3"/>
    <col width="30" customWidth="1" min="4" max="4"/>
  </cols>
  <sheetData>
    <row r="1">
      <c r="A1" s="26" t="inlineStr">
        <is>
          <t>Categories and budgets</t>
        </is>
      </c>
    </row>
    <row r="2" ht="30" customHeight="1">
      <c r="A2" s="27" t="inlineStr">
        <is>
          <t>Rename, add or remove categories (up to 20) and set a monthly budget for each. The lists on the Expenses sheet and the Summary update by themselves.</t>
        </is>
      </c>
    </row>
    <row r="4">
      <c r="A4" s="13" t="inlineStr">
        <is>
          <t>Category</t>
        </is>
      </c>
      <c r="B4" s="13" t="inlineStr">
        <is>
          <t>Monthly budget</t>
        </is>
      </c>
      <c r="D4" s="13" t="inlineStr">
        <is>
          <t>Payment methods</t>
        </is>
      </c>
    </row>
    <row r="5">
      <c r="A5" s="28" t="inlineStr">
        <is>
          <t>Rent and utilities</t>
        </is>
      </c>
      <c r="B5" s="29" t="n">
        <v>1800</v>
      </c>
      <c r="D5" s="28" t="inlineStr">
        <is>
          <t>Company card</t>
        </is>
      </c>
    </row>
    <row r="6">
      <c r="A6" s="28" t="inlineStr">
        <is>
          <t>Software and subscriptions</t>
        </is>
      </c>
      <c r="B6" s="29" t="n">
        <v>250</v>
      </c>
      <c r="D6" s="28" t="inlineStr">
        <is>
          <t>Bank transfer</t>
        </is>
      </c>
    </row>
    <row r="7">
      <c r="A7" s="28" t="inlineStr">
        <is>
          <t>Office supplies</t>
        </is>
      </c>
      <c r="B7" s="29" t="n">
        <v>120</v>
      </c>
      <c r="D7" s="28" t="inlineStr">
        <is>
          <t>Cash</t>
        </is>
      </c>
    </row>
    <row r="8">
      <c r="A8" s="28" t="inlineStr">
        <is>
          <t>Marketing and advertising</t>
        </is>
      </c>
      <c r="B8" s="29" t="n">
        <v>600</v>
      </c>
      <c r="D8" s="28" t="inlineStr">
        <is>
          <t>Personal card (to reimburse)</t>
        </is>
      </c>
    </row>
    <row r="9">
      <c r="A9" s="28" t="inlineStr">
        <is>
          <t>Travel</t>
        </is>
      </c>
      <c r="B9" s="29" t="n">
        <v>300</v>
      </c>
      <c r="D9" s="28" t="inlineStr">
        <is>
          <t>PayPal</t>
        </is>
      </c>
    </row>
    <row r="10">
      <c r="A10" s="28" t="inlineStr">
        <is>
          <t>Meals and entertainment</t>
        </is>
      </c>
      <c r="B10" s="29" t="n">
        <v>200</v>
      </c>
      <c r="D10" s="28" t="n"/>
    </row>
    <row r="11">
      <c r="A11" s="28" t="inlineStr">
        <is>
          <t>Equipment</t>
        </is>
      </c>
      <c r="B11" s="29" t="n">
        <v>250</v>
      </c>
      <c r="D11" s="28" t="n"/>
    </row>
    <row r="12">
      <c r="A12" s="28" t="inlineStr">
        <is>
          <t>Professional services</t>
        </is>
      </c>
      <c r="B12" s="29" t="n">
        <v>400</v>
      </c>
      <c r="D12" s="28" t="n"/>
    </row>
    <row r="13">
      <c r="A13" s="28" t="inlineStr">
        <is>
          <t>Insurance</t>
        </is>
      </c>
      <c r="B13" s="29" t="n">
        <v>180</v>
      </c>
      <c r="D13" s="28" t="n"/>
    </row>
    <row r="14">
      <c r="A14" s="28" t="inlineStr">
        <is>
          <t>Bank and card fees</t>
        </is>
      </c>
      <c r="B14" s="29" t="n">
        <v>40</v>
      </c>
      <c r="D14" s="28" t="n"/>
    </row>
    <row r="15">
      <c r="A15" s="28" t="inlineStr">
        <is>
          <t>Other</t>
        </is>
      </c>
      <c r="B15" s="29" t="n">
        <v>100</v>
      </c>
    </row>
    <row r="16">
      <c r="A16" s="28" t="n"/>
      <c r="B16" s="29" t="n"/>
    </row>
    <row r="17">
      <c r="A17" s="28" t="n"/>
      <c r="B17" s="29" t="n"/>
    </row>
    <row r="18">
      <c r="A18" s="28" t="n"/>
      <c r="B18" s="29" t="n"/>
    </row>
    <row r="19">
      <c r="A19" s="28" t="n"/>
      <c r="B19" s="29" t="n"/>
    </row>
    <row r="20">
      <c r="A20" s="28" t="n"/>
      <c r="B20" s="29" t="n"/>
    </row>
    <row r="21">
      <c r="A21" s="28" t="n"/>
      <c r="B21" s="29" t="n"/>
    </row>
    <row r="22">
      <c r="A22" s="28" t="n"/>
      <c r="B22" s="29" t="n"/>
    </row>
    <row r="23">
      <c r="A23" s="28" t="n"/>
      <c r="B23" s="29" t="n"/>
    </row>
    <row r="24">
      <c r="A24" s="28" t="n"/>
      <c r="B24" s="29" t="n"/>
    </row>
  </sheetData>
  <mergeCells count="1">
    <mergeCell ref="A2:D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0" customWidth="1" min="1" max="1"/>
    <col width="100" customWidth="1" min="2" max="2"/>
  </cols>
  <sheetData>
    <row r="1">
      <c r="A1" s="30" t="inlineStr">
        <is>
          <t>How to use this expense tracker</t>
        </is>
      </c>
    </row>
    <row r="3" ht="44" customHeight="1">
      <c r="A3" s="31" t="inlineStr">
        <is>
          <t>1. Set up your categories</t>
        </is>
      </c>
      <c r="B3" s="32" t="inlineStr">
        <is>
          <t>On the Categories sheet, rename the example categories to suit you and set a monthly budget for each. Add your payment methods in the list beside them.</t>
        </is>
      </c>
    </row>
    <row r="4" ht="44" customHeight="1">
      <c r="A4" s="31" t="inlineStr">
        <is>
          <t>2. Clear the examples</t>
        </is>
      </c>
      <c r="B4" s="32" t="inlineStr">
        <is>
          <t>Delete the example rows on the Expenses sheet (select the cells from Date to Notes and press Delete). Leave the Month column: it fills itself in.</t>
        </is>
      </c>
    </row>
    <row r="5" ht="44" customHeight="1">
      <c r="A5" s="31" t="inlineStr">
        <is>
          <t>3. Log each expense</t>
        </is>
      </c>
      <c r="B5" s="32" t="inlineStr">
        <is>
          <t>One row per expense: the date, what it was, its category, how you paid, the amount, whether it is tax deductible, and whether you have the receipt.</t>
        </is>
      </c>
    </row>
    <row r="6" ht="44" customHeight="1">
      <c r="A6" s="31" t="inlineStr">
        <is>
          <t>4. Read the summary</t>
        </is>
      </c>
      <c r="B6" s="32" t="inlineStr">
        <is>
          <t>The Summary sheet totals spending by category and month for the year you choose, and checks each category against its budget for the month you choose. Over-budget categories turn red.</t>
        </is>
      </c>
    </row>
    <row r="7" ht="44" customHeight="1">
      <c r="A7" s="31" t="inlineStr">
        <is>
          <t>5. Keep receipts</t>
        </is>
      </c>
      <c r="B7" s="32" t="inlineStr">
        <is>
          <t>Mark Receipt as Yes once you have it. Any No shows in red, so missing receipts are easy to chase.</t>
        </is>
      </c>
    </row>
    <row r="8" ht="44" customHeight="1">
      <c r="A8" s="31" t="inlineStr">
        <is>
          <t>6. Reimbursements</t>
        </is>
      </c>
      <c r="B8" s="32" t="inlineStr">
        <is>
          <t>Choose "Personal card (to reimburse)" for anything paid personally. The total to reimburse shows at the top of the Expenses sheet.</t>
        </is>
      </c>
    </row>
    <row r="9" ht="44" customHeight="1">
      <c r="A9" s="31" t="inlineStr">
        <is>
          <t>Log from your phone</t>
        </is>
      </c>
      <c r="B9" s="32" t="inlineStr">
        <is>
          <t>In Google Sheets, you can add a Google Form (Tools &gt; Create a new form) to log expenses from your phone. Its answers arrive in a new sheet; copy them into the Expenses sheet, or point the Summary at the form's sheet.</t>
        </is>
      </c>
    </row>
    <row r="10" ht="44" customHeight="1">
      <c r="A10" s="31" t="inlineStr">
        <is>
          <t>Currency</t>
        </is>
      </c>
      <c r="B10" s="32" t="inlineStr">
        <is>
          <t>Amounts use the dollar sign. To change it, select the amount columns and choose a different currency under Format &gt; Number (Google Sheets) or Number Format (Excel).</t>
        </is>
      </c>
    </row>
    <row r="12">
      <c r="A12" s="33" t="inlineStr">
        <is>
          <t>Free template from coavon.com/templates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2026-10-14T04:13:57Z</dcterms:created>
  <dcterms:modified xsi:type="dcterms:W3CDTF">2026-10-14T04:13:57Z</dcterms:modified>
</cp:coreProperties>
</file>